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80" yWindow="65476" windowWidth="21720" windowHeight="13125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'Sheet1'!$A$1:$B$35</definedName>
    <definedName name="_xlnm.Print_Area" localSheetId="1">'Sheet2'!$A$1:$J$49</definedName>
  </definedNames>
  <calcPr fullCalcOnLoad="1"/>
</workbook>
</file>

<file path=xl/sharedStrings.xml><?xml version="1.0" encoding="utf-8"?>
<sst xmlns="http://schemas.openxmlformats.org/spreadsheetml/2006/main" count="86" uniqueCount="77">
  <si>
    <t>Name:</t>
  </si>
  <si>
    <t>Heinz Gebaur</t>
  </si>
  <si>
    <t>Rob Koci</t>
  </si>
  <si>
    <t>Richard Roberts</t>
  </si>
  <si>
    <t>Richard Sewards</t>
  </si>
  <si>
    <t>Ken Robertson</t>
  </si>
  <si>
    <t>Paul Muldoon</t>
  </si>
  <si>
    <t>Joe van Rossem</t>
  </si>
  <si>
    <t>Julie Hughes</t>
  </si>
  <si>
    <t>Andrew Picov</t>
  </si>
  <si>
    <t>Kevin</t>
  </si>
  <si>
    <t># of competitors</t>
  </si>
  <si>
    <t>Score</t>
  </si>
  <si>
    <t xml:space="preserve">Total </t>
  </si>
  <si>
    <t>Races</t>
  </si>
  <si>
    <t>Drop</t>
  </si>
  <si>
    <t xml:space="preserve">Net </t>
  </si>
  <si>
    <t># of</t>
  </si>
  <si>
    <t>Drps</t>
  </si>
  <si>
    <t>Score/</t>
  </si>
  <si>
    <t># races</t>
  </si>
  <si>
    <t>TOTAL RACES:</t>
  </si>
  <si>
    <t>RACES ON DAY:</t>
  </si>
  <si>
    <t>Tobin Young</t>
  </si>
  <si>
    <t>Steve Hoke</t>
  </si>
  <si>
    <t xml:space="preserve">Andrea </t>
  </si>
  <si>
    <t>Total</t>
  </si>
  <si>
    <t>Nigel Heath</t>
  </si>
  <si>
    <t>Ian</t>
  </si>
  <si>
    <t>Morten Fogh</t>
  </si>
  <si>
    <t>Jeremy</t>
  </si>
  <si>
    <t>Bruce Best</t>
  </si>
  <si>
    <t>Summer Series</t>
  </si>
  <si>
    <t>Races run:</t>
  </si>
  <si>
    <t>Comp.</t>
  </si>
  <si>
    <t>Scoring</t>
  </si>
  <si>
    <t>DATE:</t>
  </si>
  <si>
    <t>Number</t>
  </si>
  <si>
    <t>Tim Van Rossem</t>
  </si>
  <si>
    <t>Alan Lathrop</t>
  </si>
  <si>
    <t>Sailors not scored</t>
  </si>
  <si>
    <t>Felipe</t>
  </si>
  <si>
    <t>No Num.</t>
  </si>
  <si>
    <t>Paul</t>
  </si>
  <si>
    <t>james</t>
  </si>
  <si>
    <t>% of</t>
  </si>
  <si>
    <t xml:space="preserve">DATE: </t>
  </si>
  <si>
    <t xml:space="preserve">RACE: </t>
  </si>
  <si>
    <t>Ian Blumer</t>
  </si>
  <si>
    <t>Anton Mihic</t>
  </si>
  <si>
    <t>Pam Shinkoda</t>
  </si>
  <si>
    <t>Bruce Garrow</t>
  </si>
  <si>
    <t>Doug Hennesy</t>
  </si>
  <si>
    <t>Steve Carroll</t>
  </si>
  <si>
    <t>Don Coleman</t>
  </si>
  <si>
    <t>Elizabeth Lee</t>
  </si>
  <si>
    <t>Nick Roberts</t>
  </si>
  <si>
    <t>Stuart</t>
  </si>
  <si>
    <t>Tobin</t>
  </si>
  <si>
    <t>Marvin</t>
  </si>
  <si>
    <t>Ken</t>
  </si>
  <si>
    <t xml:space="preserve">Anton </t>
  </si>
  <si>
    <t>Jordan</t>
  </si>
  <si>
    <t>Phil</t>
  </si>
  <si>
    <t>Tim</t>
  </si>
  <si>
    <t>Dave?</t>
  </si>
  <si>
    <t>Joe V R</t>
  </si>
  <si>
    <t>Robin</t>
  </si>
  <si>
    <t>James</t>
  </si>
  <si>
    <t>Ken Walten</t>
  </si>
  <si>
    <t>Chris</t>
  </si>
  <si>
    <t>Elizebeth</t>
  </si>
  <si>
    <t>Rob K</t>
  </si>
  <si>
    <t>Tony</t>
  </si>
  <si>
    <t>Pam</t>
  </si>
  <si>
    <t>sailed &lt; %50 of races</t>
  </si>
  <si>
    <t>Fall Series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</si>
</sst>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-yy"/>
    <numFmt numFmtId="173" formatCode="0.00000"/>
  </numFmts>
  <fonts count="4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" fontId="0" fillId="0" borderId="12" xfId="0" applyNumberFormat="1" applyBorder="1" applyAlignment="1">
      <alignment/>
    </xf>
    <xf numFmtId="16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17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9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0" fontId="1" fillId="0" borderId="14" xfId="0" applyFont="1" applyBorder="1" applyAlignment="1">
      <alignment/>
    </xf>
    <xf numFmtId="2" fontId="1" fillId="0" borderId="14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33" borderId="0" xfId="0" applyNumberFormat="1" applyFill="1" applyAlignment="1">
      <alignment/>
    </xf>
    <xf numFmtId="0" fontId="0" fillId="33" borderId="0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1" fontId="0" fillId="0" borderId="13" xfId="0" applyNumberFormat="1" applyBorder="1" applyAlignment="1">
      <alignment/>
    </xf>
    <xf numFmtId="1" fontId="0" fillId="0" borderId="13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Q57"/>
  <sheetViews>
    <sheetView showZeros="0"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2" sqref="B2"/>
    </sheetView>
  </sheetViews>
  <sheetFormatPr defaultColWidth="11.00390625" defaultRowHeight="12.75"/>
  <cols>
    <col min="1" max="1" width="15.75390625" style="0" customWidth="1"/>
    <col min="2" max="2" width="8.125" style="0" customWidth="1"/>
    <col min="3" max="3" width="2.875" style="0" customWidth="1"/>
    <col min="4" max="4" width="2.75390625" style="0" customWidth="1"/>
    <col min="5" max="5" width="2.75390625" style="39" customWidth="1"/>
    <col min="6" max="6" width="2.75390625" style="0" customWidth="1"/>
    <col min="7" max="7" width="2.75390625" style="11" customWidth="1"/>
    <col min="8" max="9" width="2.75390625" style="0" customWidth="1"/>
    <col min="10" max="10" width="3.25390625" style="0" customWidth="1"/>
    <col min="11" max="11" width="2.75390625" style="40" customWidth="1"/>
    <col min="12" max="17" width="2.75390625" style="0" customWidth="1"/>
    <col min="18" max="18" width="3.00390625" style="43" customWidth="1"/>
    <col min="19" max="19" width="3.00390625" style="12" customWidth="1"/>
    <col min="20" max="20" width="3.125" style="12" customWidth="1"/>
    <col min="21" max="22" width="2.75390625" style="12" customWidth="1"/>
    <col min="23" max="23" width="2.75390625" style="45" customWidth="1"/>
    <col min="24" max="28" width="2.75390625" style="12" customWidth="1"/>
    <col min="29" max="29" width="2.75390625" style="45" customWidth="1"/>
    <col min="30" max="35" width="2.75390625" style="12" customWidth="1"/>
    <col min="36" max="62" width="2.75390625" style="12" hidden="1" customWidth="1"/>
    <col min="63" max="63" width="2.75390625" style="0" hidden="1" customWidth="1"/>
    <col min="64" max="64" width="2.75390625" style="11" hidden="1" customWidth="1"/>
    <col min="65" max="65" width="2.75390625" style="0" hidden="1" customWidth="1"/>
    <col min="66" max="66" width="2.75390625" style="11" hidden="1" customWidth="1"/>
    <col min="67" max="67" width="2.75390625" style="0" hidden="1" customWidth="1"/>
    <col min="68" max="68" width="2.75390625" style="11" hidden="1" customWidth="1"/>
    <col min="69" max="69" width="2.75390625" style="0" hidden="1" customWidth="1"/>
    <col min="70" max="70" width="2.75390625" style="11" hidden="1" customWidth="1"/>
    <col min="71" max="71" width="2.75390625" style="0" hidden="1" customWidth="1"/>
    <col min="72" max="72" width="2.75390625" style="11" hidden="1" customWidth="1"/>
    <col min="73" max="73" width="2.75390625" style="0" hidden="1" customWidth="1"/>
    <col min="74" max="74" width="2.75390625" style="11" hidden="1" customWidth="1"/>
    <col min="75" max="75" width="2.75390625" style="0" hidden="1" customWidth="1"/>
    <col min="76" max="76" width="2.75390625" style="11" hidden="1" customWidth="1"/>
    <col min="77" max="77" width="2.75390625" style="0" hidden="1" customWidth="1"/>
    <col min="78" max="78" width="2.75390625" style="11" hidden="1" customWidth="1"/>
    <col min="79" max="79" width="2.75390625" style="0" hidden="1" customWidth="1"/>
    <col min="80" max="80" width="2.75390625" style="11" hidden="1" customWidth="1"/>
    <col min="81" max="81" width="2.75390625" style="0" hidden="1" customWidth="1"/>
    <col min="82" max="82" width="2.75390625" style="11" hidden="1" customWidth="1"/>
    <col min="83" max="83" width="2.75390625" style="0" hidden="1" customWidth="1"/>
    <col min="84" max="84" width="6.00390625" style="11" customWidth="1"/>
    <col min="85" max="85" width="5.375" style="0" customWidth="1"/>
    <col min="86" max="86" width="4.875" style="12" customWidth="1"/>
    <col min="87" max="87" width="5.25390625" style="0" customWidth="1"/>
    <col min="88" max="88" width="5.625" style="11" customWidth="1"/>
    <col min="89" max="89" width="5.25390625" style="0" customWidth="1"/>
    <col min="90" max="90" width="11.125" style="2" customWidth="1"/>
    <col min="91" max="91" width="5.00390625" style="0" customWidth="1"/>
    <col min="92" max="92" width="2.75390625" style="36" customWidth="1"/>
    <col min="93" max="172" width="6.875" style="2" hidden="1" customWidth="1"/>
    <col min="173" max="180" width="11.00390625" style="0" hidden="1" customWidth="1"/>
  </cols>
  <sheetData>
    <row r="1" spans="1:86" ht="14.25" thickBot="1" thickTop="1">
      <c r="A1" t="s">
        <v>76</v>
      </c>
      <c r="H1" s="5"/>
      <c r="I1" s="5"/>
      <c r="CF1" s="34" t="s">
        <v>33</v>
      </c>
      <c r="CG1" s="15"/>
      <c r="CH1" s="16">
        <v>33</v>
      </c>
    </row>
    <row r="2" spans="8:84" ht="13.5" thickTop="1">
      <c r="H2" s="5"/>
      <c r="I2" s="5"/>
      <c r="CF2" s="35"/>
    </row>
    <row r="3" spans="8:93" ht="12.75">
      <c r="H3" s="5"/>
      <c r="I3" s="5"/>
      <c r="CF3" s="4"/>
      <c r="CM3" s="3"/>
      <c r="CO3" s="2" t="s">
        <v>35</v>
      </c>
    </row>
    <row r="4" spans="8:146" ht="12.75">
      <c r="H4" s="17"/>
      <c r="I4" s="17"/>
      <c r="J4" s="3"/>
      <c r="L4" s="3"/>
      <c r="M4" s="3"/>
      <c r="N4" s="3"/>
      <c r="O4" s="3"/>
      <c r="P4" s="3"/>
      <c r="Q4" s="3"/>
      <c r="S4" s="13"/>
      <c r="T4" s="13"/>
      <c r="U4" s="13"/>
      <c r="V4" s="13"/>
      <c r="X4" s="13"/>
      <c r="Y4" s="13"/>
      <c r="Z4" s="13"/>
      <c r="AA4" s="13"/>
      <c r="AB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3"/>
      <c r="BL4" s="17"/>
      <c r="BM4" s="3"/>
      <c r="BN4" s="6"/>
      <c r="BO4" s="3"/>
      <c r="BP4" s="6"/>
      <c r="BQ4" s="3"/>
      <c r="BR4" s="6"/>
      <c r="BS4" s="3"/>
      <c r="BT4" s="6"/>
      <c r="BU4" s="3"/>
      <c r="BV4" s="6"/>
      <c r="BW4" s="3"/>
      <c r="BX4" s="6"/>
      <c r="BY4" s="3"/>
      <c r="BZ4" s="6"/>
      <c r="CA4" s="3"/>
      <c r="CD4" s="6"/>
      <c r="CE4" s="3"/>
      <c r="CF4" s="4"/>
      <c r="CG4" s="2"/>
      <c r="CN4" s="37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14"/>
      <c r="DC4" s="14"/>
      <c r="DD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18"/>
      <c r="DS4" s="4"/>
      <c r="DT4" s="4"/>
      <c r="DU4" s="4"/>
      <c r="DV4" s="4"/>
      <c r="DW4" s="4"/>
      <c r="DX4" s="4"/>
      <c r="DY4" s="4"/>
      <c r="DZ4" s="4"/>
      <c r="EA4" s="1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</row>
    <row r="5" spans="1:172" s="11" customFormat="1" ht="12.75">
      <c r="A5" s="11" t="s">
        <v>21</v>
      </c>
      <c r="C5" s="11">
        <v>1</v>
      </c>
      <c r="D5" s="11">
        <v>2</v>
      </c>
      <c r="E5" s="39">
        <v>3</v>
      </c>
      <c r="F5" s="11">
        <v>4</v>
      </c>
      <c r="G5" s="11">
        <v>5</v>
      </c>
      <c r="H5" s="39">
        <v>6</v>
      </c>
      <c r="I5" s="11">
        <v>7</v>
      </c>
      <c r="J5" s="11">
        <v>8</v>
      </c>
      <c r="K5" s="39">
        <v>9</v>
      </c>
      <c r="L5" s="11">
        <v>10</v>
      </c>
      <c r="M5" s="11">
        <v>11</v>
      </c>
      <c r="N5" s="39">
        <v>12</v>
      </c>
      <c r="O5" s="11">
        <v>13</v>
      </c>
      <c r="P5" s="11">
        <v>14</v>
      </c>
      <c r="Q5" s="39">
        <v>15</v>
      </c>
      <c r="R5" s="11">
        <v>16</v>
      </c>
      <c r="S5" s="11">
        <v>17</v>
      </c>
      <c r="T5" s="39">
        <v>18</v>
      </c>
      <c r="U5" s="11">
        <v>19</v>
      </c>
      <c r="V5" s="11">
        <v>20</v>
      </c>
      <c r="W5" s="39">
        <v>21</v>
      </c>
      <c r="X5" s="11">
        <v>22</v>
      </c>
      <c r="Y5" s="11">
        <v>23</v>
      </c>
      <c r="Z5" s="39">
        <v>24</v>
      </c>
      <c r="AA5" s="11">
        <v>25</v>
      </c>
      <c r="AB5" s="11">
        <v>26</v>
      </c>
      <c r="AC5" s="39">
        <v>27</v>
      </c>
      <c r="AD5" s="11">
        <v>28</v>
      </c>
      <c r="AE5" s="11">
        <v>29</v>
      </c>
      <c r="AF5" s="39">
        <v>30</v>
      </c>
      <c r="AG5" s="11">
        <v>31</v>
      </c>
      <c r="AH5" s="11">
        <v>32</v>
      </c>
      <c r="AI5" s="39">
        <v>33</v>
      </c>
      <c r="AJ5" s="11">
        <v>34</v>
      </c>
      <c r="AK5" s="11">
        <v>35</v>
      </c>
      <c r="AL5" s="39">
        <v>36</v>
      </c>
      <c r="AM5" s="11">
        <v>37</v>
      </c>
      <c r="AN5" s="11">
        <v>38</v>
      </c>
      <c r="AO5" s="39">
        <v>39</v>
      </c>
      <c r="AP5" s="11">
        <v>40</v>
      </c>
      <c r="AQ5" s="11">
        <v>41</v>
      </c>
      <c r="AR5" s="39">
        <v>42</v>
      </c>
      <c r="AS5" s="11">
        <v>43</v>
      </c>
      <c r="AT5" s="11">
        <v>44</v>
      </c>
      <c r="AU5" s="39">
        <v>45</v>
      </c>
      <c r="AV5" s="11">
        <v>46</v>
      </c>
      <c r="AW5" s="11">
        <v>47</v>
      </c>
      <c r="AX5" s="39">
        <v>48</v>
      </c>
      <c r="AY5" s="11">
        <v>49</v>
      </c>
      <c r="AZ5" s="11">
        <v>50</v>
      </c>
      <c r="BA5" s="39">
        <v>51</v>
      </c>
      <c r="BB5" s="11">
        <v>52</v>
      </c>
      <c r="BC5" s="11">
        <v>53</v>
      </c>
      <c r="BD5" s="39">
        <v>54</v>
      </c>
      <c r="BE5" s="11">
        <v>55</v>
      </c>
      <c r="BF5" s="11">
        <v>56</v>
      </c>
      <c r="BG5" s="39">
        <v>57</v>
      </c>
      <c r="BH5" s="11">
        <v>58</v>
      </c>
      <c r="BI5" s="11">
        <v>59</v>
      </c>
      <c r="BJ5" s="39">
        <v>60</v>
      </c>
      <c r="BK5" s="11">
        <v>61</v>
      </c>
      <c r="BL5" s="11">
        <v>62</v>
      </c>
      <c r="BM5" s="39">
        <v>63</v>
      </c>
      <c r="BN5" s="11">
        <v>64</v>
      </c>
      <c r="BO5" s="11">
        <v>65</v>
      </c>
      <c r="BP5" s="39">
        <v>66</v>
      </c>
      <c r="BQ5" s="11">
        <v>67</v>
      </c>
      <c r="BR5" s="11">
        <v>68</v>
      </c>
      <c r="BS5" s="39">
        <v>69</v>
      </c>
      <c r="BT5" s="11">
        <v>70</v>
      </c>
      <c r="BU5" s="11">
        <v>71</v>
      </c>
      <c r="BV5" s="39">
        <v>72</v>
      </c>
      <c r="BW5" s="11">
        <v>73</v>
      </c>
      <c r="BX5" s="11">
        <v>74</v>
      </c>
      <c r="BY5" s="39">
        <v>75</v>
      </c>
      <c r="BZ5" s="11">
        <v>76</v>
      </c>
      <c r="CA5" s="11">
        <v>77</v>
      </c>
      <c r="CB5" s="39">
        <v>78</v>
      </c>
      <c r="CC5" s="11">
        <v>79</v>
      </c>
      <c r="CD5" s="11">
        <v>80</v>
      </c>
      <c r="CE5" s="39">
        <v>81</v>
      </c>
      <c r="CH5" s="12"/>
      <c r="CL5" s="2"/>
      <c r="CN5" s="36"/>
      <c r="CO5" s="11">
        <v>1</v>
      </c>
      <c r="CP5" s="11">
        <v>2</v>
      </c>
      <c r="CQ5" s="11">
        <v>3</v>
      </c>
      <c r="CR5" s="11">
        <v>4</v>
      </c>
      <c r="CS5" s="11">
        <v>5</v>
      </c>
      <c r="CT5" s="11">
        <v>6</v>
      </c>
      <c r="CU5" s="11">
        <v>7</v>
      </c>
      <c r="CV5" s="11">
        <v>8</v>
      </c>
      <c r="CW5" s="11">
        <v>9</v>
      </c>
      <c r="CX5" s="11">
        <v>10</v>
      </c>
      <c r="CY5" s="11">
        <v>11</v>
      </c>
      <c r="CZ5" s="11">
        <v>12</v>
      </c>
      <c r="DA5" s="11">
        <v>13</v>
      </c>
      <c r="DB5" s="11">
        <v>14</v>
      </c>
      <c r="DC5" s="11">
        <v>15</v>
      </c>
      <c r="DD5" s="11">
        <v>16</v>
      </c>
      <c r="DE5" s="11">
        <v>17</v>
      </c>
      <c r="DF5" s="11">
        <v>18</v>
      </c>
      <c r="DG5" s="11">
        <v>19</v>
      </c>
      <c r="DH5" s="11">
        <v>20</v>
      </c>
      <c r="DI5" s="11">
        <v>21</v>
      </c>
      <c r="DJ5" s="11">
        <v>22</v>
      </c>
      <c r="DK5" s="11">
        <v>23</v>
      </c>
      <c r="DL5" s="11">
        <v>24</v>
      </c>
      <c r="DM5" s="11">
        <v>25</v>
      </c>
      <c r="DN5" s="11">
        <v>26</v>
      </c>
      <c r="DO5" s="11">
        <v>27</v>
      </c>
      <c r="DP5" s="11">
        <v>28</v>
      </c>
      <c r="DQ5" s="11">
        <v>29</v>
      </c>
      <c r="DR5" s="11">
        <v>30</v>
      </c>
      <c r="DS5" s="11">
        <v>31</v>
      </c>
      <c r="DT5" s="11">
        <v>32</v>
      </c>
      <c r="DU5" s="11">
        <v>33</v>
      </c>
      <c r="DV5" s="11">
        <v>34</v>
      </c>
      <c r="DW5" s="11">
        <v>35</v>
      </c>
      <c r="DX5" s="11">
        <v>36</v>
      </c>
      <c r="DY5" s="11">
        <v>37</v>
      </c>
      <c r="DZ5" s="11">
        <v>38</v>
      </c>
      <c r="EA5" s="11">
        <v>39</v>
      </c>
      <c r="EB5" s="11">
        <v>40</v>
      </c>
      <c r="EC5" s="11">
        <v>41</v>
      </c>
      <c r="ED5" s="11">
        <v>42</v>
      </c>
      <c r="EE5" s="11">
        <v>43</v>
      </c>
      <c r="EF5" s="11">
        <v>44</v>
      </c>
      <c r="EG5" s="11">
        <v>45</v>
      </c>
      <c r="EH5" s="11">
        <v>46</v>
      </c>
      <c r="EI5" s="11">
        <v>47</v>
      </c>
      <c r="EJ5" s="11">
        <v>48</v>
      </c>
      <c r="EK5" s="11">
        <v>49</v>
      </c>
      <c r="EL5" s="11">
        <v>50</v>
      </c>
      <c r="EM5" s="11">
        <v>51</v>
      </c>
      <c r="EN5" s="11">
        <v>52</v>
      </c>
      <c r="EO5" s="11">
        <v>53</v>
      </c>
      <c r="EP5" s="11">
        <v>54</v>
      </c>
      <c r="EQ5" s="11">
        <v>55</v>
      </c>
      <c r="ER5" s="11">
        <v>56</v>
      </c>
      <c r="ES5" s="11">
        <v>57</v>
      </c>
      <c r="ET5" s="11">
        <v>58</v>
      </c>
      <c r="EU5" s="11">
        <v>59</v>
      </c>
      <c r="EV5" s="11">
        <v>60</v>
      </c>
      <c r="EW5" s="11">
        <v>61</v>
      </c>
      <c r="EX5" s="11">
        <v>62</v>
      </c>
      <c r="EY5" s="11">
        <v>63</v>
      </c>
      <c r="EZ5" s="11">
        <v>64</v>
      </c>
      <c r="FA5" s="11">
        <v>65</v>
      </c>
      <c r="FB5" s="11">
        <v>66</v>
      </c>
      <c r="FC5" s="11">
        <v>67</v>
      </c>
      <c r="FD5" s="11">
        <v>68</v>
      </c>
      <c r="FE5" s="11">
        <v>69</v>
      </c>
      <c r="FF5" s="11">
        <v>70</v>
      </c>
      <c r="FG5" s="11">
        <v>71</v>
      </c>
      <c r="FH5" s="11">
        <v>72</v>
      </c>
      <c r="FI5" s="11">
        <v>73</v>
      </c>
      <c r="FJ5" s="11">
        <v>74</v>
      </c>
      <c r="FK5" s="11">
        <v>75</v>
      </c>
      <c r="FL5" s="11">
        <v>76</v>
      </c>
      <c r="FM5" s="11">
        <v>77</v>
      </c>
      <c r="FN5" s="11">
        <v>78</v>
      </c>
      <c r="FO5" s="11">
        <v>79</v>
      </c>
      <c r="FP5" s="11">
        <v>80</v>
      </c>
    </row>
    <row r="6" spans="1:154" ht="12.75">
      <c r="A6" t="s">
        <v>22</v>
      </c>
      <c r="C6">
        <v>1</v>
      </c>
      <c r="D6">
        <v>2</v>
      </c>
      <c r="E6" s="39">
        <v>1</v>
      </c>
      <c r="F6" s="6">
        <v>2</v>
      </c>
      <c r="G6" s="11">
        <v>3</v>
      </c>
      <c r="H6" s="10">
        <v>4</v>
      </c>
      <c r="I6" s="10">
        <v>5</v>
      </c>
      <c r="J6" s="10">
        <v>6</v>
      </c>
      <c r="K6" s="41">
        <v>1</v>
      </c>
      <c r="L6" s="10">
        <v>2</v>
      </c>
      <c r="M6" s="10">
        <v>3</v>
      </c>
      <c r="N6" s="10">
        <v>4</v>
      </c>
      <c r="O6" s="10">
        <v>5</v>
      </c>
      <c r="P6" s="10">
        <v>6</v>
      </c>
      <c r="Q6" s="10">
        <v>7</v>
      </c>
      <c r="R6" s="44">
        <v>1</v>
      </c>
      <c r="S6" s="22">
        <v>2</v>
      </c>
      <c r="T6" s="22">
        <v>3</v>
      </c>
      <c r="U6" s="22">
        <v>4</v>
      </c>
      <c r="V6" s="22">
        <v>5</v>
      </c>
      <c r="W6" s="45">
        <v>6</v>
      </c>
      <c r="X6" s="13">
        <v>1</v>
      </c>
      <c r="Y6" s="13">
        <v>2</v>
      </c>
      <c r="Z6" s="13">
        <v>3</v>
      </c>
      <c r="AA6" s="13">
        <v>4</v>
      </c>
      <c r="AB6" s="13">
        <v>5</v>
      </c>
      <c r="AC6" s="45">
        <v>6</v>
      </c>
      <c r="AD6" s="13">
        <v>1</v>
      </c>
      <c r="AE6" s="13">
        <v>2</v>
      </c>
      <c r="AF6" s="13">
        <v>3</v>
      </c>
      <c r="AG6" s="13">
        <v>4</v>
      </c>
      <c r="AH6" s="13">
        <v>5</v>
      </c>
      <c r="AI6" s="13">
        <v>6</v>
      </c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3"/>
      <c r="BL6" s="6"/>
      <c r="BM6" s="3"/>
      <c r="BN6" s="6"/>
      <c r="BO6" s="3"/>
      <c r="BP6" s="6"/>
      <c r="BQ6" s="3"/>
      <c r="BR6" s="6"/>
      <c r="BS6" s="3"/>
      <c r="BT6" s="6"/>
      <c r="BU6" s="3"/>
      <c r="BV6" s="6"/>
      <c r="BW6" s="3"/>
      <c r="BX6" s="6"/>
      <c r="BY6" s="3"/>
      <c r="BZ6" s="6"/>
      <c r="CA6" s="3"/>
      <c r="CB6" s="6"/>
      <c r="CC6" s="3"/>
      <c r="CD6" s="6"/>
      <c r="CE6" s="3"/>
      <c r="CF6" s="6"/>
      <c r="CG6" s="3"/>
      <c r="CH6" s="13"/>
      <c r="CI6" s="3"/>
      <c r="CJ6" s="6"/>
      <c r="CK6" s="3"/>
      <c r="CL6" s="4"/>
      <c r="CM6" s="3"/>
      <c r="CN6" s="37"/>
      <c r="CO6" s="4"/>
      <c r="CP6" s="8"/>
      <c r="CQ6" s="4"/>
      <c r="CR6" s="8"/>
      <c r="CS6" s="4"/>
      <c r="CT6" s="8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</row>
    <row r="7" spans="1:154" ht="12.75">
      <c r="A7" t="s">
        <v>36</v>
      </c>
      <c r="C7" s="19"/>
      <c r="F7" s="3"/>
      <c r="H7" s="3"/>
      <c r="I7" s="17"/>
      <c r="J7" s="3"/>
      <c r="L7" s="3"/>
      <c r="M7" s="3"/>
      <c r="N7" s="3"/>
      <c r="O7" s="3"/>
      <c r="P7" s="3"/>
      <c r="Q7" s="3"/>
      <c r="S7" s="13"/>
      <c r="T7" s="13"/>
      <c r="U7" s="13"/>
      <c r="V7" s="13"/>
      <c r="X7" s="13"/>
      <c r="Y7" s="13"/>
      <c r="Z7" s="13"/>
      <c r="AA7" s="13"/>
      <c r="AB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3"/>
      <c r="BL7" s="6"/>
      <c r="BM7" s="3"/>
      <c r="BN7" s="6"/>
      <c r="BO7" s="3"/>
      <c r="BP7" s="6"/>
      <c r="BQ7" s="3"/>
      <c r="BR7" s="6"/>
      <c r="BS7" s="3"/>
      <c r="BT7" s="6"/>
      <c r="BU7" s="3"/>
      <c r="BV7" s="6"/>
      <c r="BW7" s="3"/>
      <c r="BX7" s="6"/>
      <c r="BY7" s="3"/>
      <c r="BZ7" s="6"/>
      <c r="CA7" s="3"/>
      <c r="CB7" s="6"/>
      <c r="CC7" s="3"/>
      <c r="CD7" s="6"/>
      <c r="CE7" s="3"/>
      <c r="CF7" s="6"/>
      <c r="CG7" s="3"/>
      <c r="CH7" s="13"/>
      <c r="CI7" s="3"/>
      <c r="CJ7" s="6"/>
      <c r="CK7" s="3"/>
      <c r="CL7" s="4"/>
      <c r="CM7" s="3"/>
      <c r="CN7" s="37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</row>
    <row r="8" spans="1:154" ht="12.75">
      <c r="A8" t="s">
        <v>11</v>
      </c>
      <c r="C8" s="3">
        <f aca="true" t="shared" si="0" ref="C8:AC8">COUNT(C10:C29)</f>
        <v>4</v>
      </c>
      <c r="D8" s="3">
        <f t="shared" si="0"/>
        <v>1</v>
      </c>
      <c r="E8" s="3">
        <f t="shared" si="0"/>
        <v>7</v>
      </c>
      <c r="F8" s="3">
        <f t="shared" si="0"/>
        <v>10</v>
      </c>
      <c r="G8" s="3">
        <f t="shared" si="0"/>
        <v>9</v>
      </c>
      <c r="H8" s="3">
        <f t="shared" si="0"/>
        <v>8</v>
      </c>
      <c r="I8" s="3">
        <f t="shared" si="0"/>
        <v>8</v>
      </c>
      <c r="J8" s="3">
        <f t="shared" si="0"/>
        <v>8</v>
      </c>
      <c r="K8" s="3">
        <f t="shared" si="0"/>
        <v>6</v>
      </c>
      <c r="L8" s="3">
        <f t="shared" si="0"/>
        <v>11</v>
      </c>
      <c r="M8" s="3">
        <f t="shared" si="0"/>
        <v>9</v>
      </c>
      <c r="N8" s="3">
        <f t="shared" si="0"/>
        <v>9</v>
      </c>
      <c r="O8" s="3">
        <f t="shared" si="0"/>
        <v>8</v>
      </c>
      <c r="P8" s="3">
        <f t="shared" si="0"/>
        <v>6</v>
      </c>
      <c r="Q8" s="3">
        <f t="shared" si="0"/>
        <v>6</v>
      </c>
      <c r="R8" s="3">
        <f t="shared" si="0"/>
        <v>5</v>
      </c>
      <c r="S8" s="3">
        <f t="shared" si="0"/>
        <v>7</v>
      </c>
      <c r="T8" s="3">
        <f t="shared" si="0"/>
        <v>8</v>
      </c>
      <c r="U8" s="3">
        <f t="shared" si="0"/>
        <v>7</v>
      </c>
      <c r="V8" s="3">
        <f t="shared" si="0"/>
        <v>6</v>
      </c>
      <c r="W8" s="3">
        <f t="shared" si="0"/>
        <v>6</v>
      </c>
      <c r="X8" s="3">
        <f t="shared" si="0"/>
        <v>4</v>
      </c>
      <c r="Y8" s="3">
        <f t="shared" si="0"/>
        <v>4</v>
      </c>
      <c r="Z8" s="3">
        <f t="shared" si="0"/>
        <v>4</v>
      </c>
      <c r="AA8" s="3">
        <f t="shared" si="0"/>
        <v>4</v>
      </c>
      <c r="AB8" s="3">
        <f t="shared" si="0"/>
        <v>4</v>
      </c>
      <c r="AC8" s="3">
        <f t="shared" si="0"/>
        <v>3</v>
      </c>
      <c r="AD8" s="3">
        <f aca="true" t="shared" si="1" ref="AD8:AI8">COUNT(AD10:AD29)</f>
        <v>1</v>
      </c>
      <c r="AE8" s="3">
        <f t="shared" si="1"/>
        <v>3</v>
      </c>
      <c r="AF8" s="3">
        <f t="shared" si="1"/>
        <v>4</v>
      </c>
      <c r="AG8" s="3">
        <f t="shared" si="1"/>
        <v>4</v>
      </c>
      <c r="AH8" s="3">
        <f t="shared" si="1"/>
        <v>4</v>
      </c>
      <c r="AI8" s="3">
        <f t="shared" si="1"/>
        <v>4</v>
      </c>
      <c r="AJ8" s="13">
        <v>1</v>
      </c>
      <c r="AK8" s="13">
        <v>1</v>
      </c>
      <c r="AL8" s="13">
        <v>1</v>
      </c>
      <c r="AM8" s="13">
        <v>1</v>
      </c>
      <c r="AN8" s="13">
        <v>1</v>
      </c>
      <c r="AO8" s="13">
        <v>1</v>
      </c>
      <c r="AP8" s="13">
        <v>1</v>
      </c>
      <c r="AQ8" s="13">
        <v>1</v>
      </c>
      <c r="AR8" s="13">
        <v>1</v>
      </c>
      <c r="AS8" s="13">
        <v>1</v>
      </c>
      <c r="AT8" s="13">
        <v>1</v>
      </c>
      <c r="AU8" s="13">
        <v>1</v>
      </c>
      <c r="AV8" s="13">
        <v>1</v>
      </c>
      <c r="AW8" s="13">
        <v>1</v>
      </c>
      <c r="AX8" s="13">
        <v>1</v>
      </c>
      <c r="AY8" s="13">
        <v>1</v>
      </c>
      <c r="AZ8" s="13">
        <v>1</v>
      </c>
      <c r="BA8" s="13">
        <v>1</v>
      </c>
      <c r="BB8" s="13">
        <v>1</v>
      </c>
      <c r="BC8" s="13">
        <v>1</v>
      </c>
      <c r="BD8" s="13">
        <v>1</v>
      </c>
      <c r="BE8" s="13">
        <v>1</v>
      </c>
      <c r="BF8" s="13">
        <v>1</v>
      </c>
      <c r="BG8" s="13">
        <v>1</v>
      </c>
      <c r="BH8" s="13">
        <v>1</v>
      </c>
      <c r="BI8" s="13">
        <v>1</v>
      </c>
      <c r="BJ8" s="13">
        <v>1</v>
      </c>
      <c r="BK8" s="3">
        <v>1</v>
      </c>
      <c r="BL8" s="3">
        <v>1</v>
      </c>
      <c r="BM8" s="3">
        <v>1</v>
      </c>
      <c r="BN8" s="3">
        <v>1</v>
      </c>
      <c r="BO8" s="3">
        <v>1</v>
      </c>
      <c r="BP8" s="3">
        <v>1</v>
      </c>
      <c r="BQ8" s="3">
        <v>1</v>
      </c>
      <c r="BR8" s="3">
        <v>1</v>
      </c>
      <c r="BS8" s="3">
        <v>1</v>
      </c>
      <c r="BT8" s="3">
        <v>1</v>
      </c>
      <c r="BU8" s="3">
        <v>1</v>
      </c>
      <c r="BV8" s="3">
        <v>1</v>
      </c>
      <c r="BW8" s="3">
        <v>1</v>
      </c>
      <c r="BX8" s="3">
        <v>1</v>
      </c>
      <c r="BY8" s="3">
        <v>1</v>
      </c>
      <c r="BZ8" s="3">
        <v>1</v>
      </c>
      <c r="CA8" s="3">
        <v>1</v>
      </c>
      <c r="CB8" s="3">
        <v>1</v>
      </c>
      <c r="CC8" s="3">
        <v>1</v>
      </c>
      <c r="CD8" s="3">
        <v>1</v>
      </c>
      <c r="CE8" s="3"/>
      <c r="CF8" s="27" t="s">
        <v>34</v>
      </c>
      <c r="CG8" s="29" t="s">
        <v>45</v>
      </c>
      <c r="CH8" s="23" t="s">
        <v>17</v>
      </c>
      <c r="CI8" s="7" t="s">
        <v>13</v>
      </c>
      <c r="CJ8" s="7" t="s">
        <v>15</v>
      </c>
      <c r="CK8" s="7" t="s">
        <v>16</v>
      </c>
      <c r="CL8" s="20" t="s">
        <v>19</v>
      </c>
      <c r="CM8" s="3"/>
      <c r="CN8" s="37"/>
      <c r="CO8" s="4"/>
      <c r="CP8" s="8"/>
      <c r="CQ8" s="4"/>
      <c r="CR8" s="8"/>
      <c r="CS8" s="4"/>
      <c r="CT8" s="8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</row>
    <row r="9" spans="1:155" ht="13.5" thickBot="1">
      <c r="A9" s="24" t="s">
        <v>0</v>
      </c>
      <c r="B9" s="24" t="s">
        <v>37</v>
      </c>
      <c r="C9" s="3"/>
      <c r="D9" s="3"/>
      <c r="F9" s="3"/>
      <c r="G9" s="6"/>
      <c r="H9" s="3"/>
      <c r="I9" s="3"/>
      <c r="J9" s="3"/>
      <c r="L9" s="3"/>
      <c r="M9" s="3"/>
      <c r="N9" s="3"/>
      <c r="O9" s="3"/>
      <c r="P9" s="3"/>
      <c r="Q9" s="3"/>
      <c r="S9" s="13"/>
      <c r="T9" s="13"/>
      <c r="U9" s="13"/>
      <c r="V9" s="13"/>
      <c r="X9" s="13"/>
      <c r="Y9" s="13"/>
      <c r="Z9" s="13"/>
      <c r="AA9" s="13"/>
      <c r="AB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3"/>
      <c r="BL9" s="6"/>
      <c r="BM9" s="3"/>
      <c r="BN9" s="6"/>
      <c r="BO9" s="3"/>
      <c r="BP9" s="6"/>
      <c r="BQ9" s="3"/>
      <c r="BR9" s="6"/>
      <c r="BS9" s="3"/>
      <c r="BT9" s="6"/>
      <c r="BU9" s="3"/>
      <c r="BV9" s="6"/>
      <c r="BW9" s="3"/>
      <c r="BX9" s="6"/>
      <c r="BY9" s="3"/>
      <c r="BZ9" s="6"/>
      <c r="CA9" s="3"/>
      <c r="CB9" s="6"/>
      <c r="CC9" s="3"/>
      <c r="CD9" s="6"/>
      <c r="CE9" s="3"/>
      <c r="CF9" s="28" t="s">
        <v>14</v>
      </c>
      <c r="CG9" s="25" t="s">
        <v>26</v>
      </c>
      <c r="CH9" s="26" t="s">
        <v>18</v>
      </c>
      <c r="CI9" s="24" t="s">
        <v>12</v>
      </c>
      <c r="CJ9" s="24" t="s">
        <v>26</v>
      </c>
      <c r="CK9" s="24" t="s">
        <v>12</v>
      </c>
      <c r="CL9" s="25" t="s">
        <v>20</v>
      </c>
      <c r="CM9" s="3"/>
      <c r="CN9" s="37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20"/>
    </row>
    <row r="10" spans="1:172" ht="13.5" thickTop="1">
      <c r="A10" t="s">
        <v>27</v>
      </c>
      <c r="B10" s="9"/>
      <c r="C10" s="1"/>
      <c r="D10" s="1"/>
      <c r="E10" s="41">
        <v>2</v>
      </c>
      <c r="F10" s="10">
        <v>1</v>
      </c>
      <c r="G10" s="10">
        <v>4</v>
      </c>
      <c r="H10" s="10">
        <v>1</v>
      </c>
      <c r="I10" s="10">
        <v>2</v>
      </c>
      <c r="J10" s="10">
        <v>2</v>
      </c>
      <c r="K10" s="42"/>
      <c r="L10" s="1"/>
      <c r="M10" s="1"/>
      <c r="N10" s="1"/>
      <c r="O10" s="1"/>
      <c r="P10" s="3"/>
      <c r="Q10" s="3"/>
      <c r="R10" s="43">
        <v>4</v>
      </c>
      <c r="S10" s="13">
        <v>3</v>
      </c>
      <c r="T10" s="13">
        <v>4</v>
      </c>
      <c r="U10" s="13">
        <v>6</v>
      </c>
      <c r="V10" s="13">
        <v>1</v>
      </c>
      <c r="W10" s="45">
        <v>4</v>
      </c>
      <c r="X10" s="22">
        <v>1</v>
      </c>
      <c r="Y10" s="13">
        <v>1</v>
      </c>
      <c r="Z10" s="13">
        <v>1</v>
      </c>
      <c r="AA10" s="13">
        <v>1</v>
      </c>
      <c r="AB10" s="13">
        <v>4</v>
      </c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4"/>
      <c r="BL10" s="6"/>
      <c r="BM10" s="4"/>
      <c r="BN10" s="6"/>
      <c r="BO10" s="4"/>
      <c r="BP10" s="6"/>
      <c r="BQ10" s="4"/>
      <c r="BR10" s="6"/>
      <c r="BS10" s="4"/>
      <c r="BT10" s="6"/>
      <c r="BU10" s="4"/>
      <c r="BV10" s="6"/>
      <c r="BW10" s="4"/>
      <c r="BX10" s="6"/>
      <c r="BY10" s="4"/>
      <c r="BZ10" s="6"/>
      <c r="CA10" s="4"/>
      <c r="CB10" s="6"/>
      <c r="CC10" s="4"/>
      <c r="CD10" s="6"/>
      <c r="CE10" s="4"/>
      <c r="CF10" s="6">
        <f>COUNT(C10:CD10)</f>
        <v>17</v>
      </c>
      <c r="CG10" s="21">
        <f>CF10/CH$1</f>
        <v>0.5151515151515151</v>
      </c>
      <c r="CH10" s="13">
        <f>(CF10-($CH$1*0.4))/3.5</f>
        <v>1.0857142857142854</v>
      </c>
      <c r="CI10" s="4">
        <f>SUM(CO10:FP10)</f>
        <v>6.874206349206349</v>
      </c>
      <c r="CJ10" s="8">
        <f>LARGE(CO10:FP10,1)+LARGE(CO10:FP10,2)</f>
        <v>1.8571428571428572</v>
      </c>
      <c r="CK10" s="4">
        <f>CI10-CJ10</f>
        <v>5.0170634920634924</v>
      </c>
      <c r="CL10" s="4">
        <f>CK10/(CF10-CH10)</f>
        <v>0.3152553361260722</v>
      </c>
      <c r="CM10" s="4"/>
      <c r="CN10" s="37"/>
      <c r="CO10" s="4">
        <f aca="true" t="shared" si="2" ref="CO10:CX14">C10/C$8</f>
        <v>0</v>
      </c>
      <c r="CP10" s="4">
        <f t="shared" si="2"/>
        <v>0</v>
      </c>
      <c r="CQ10" s="4">
        <f t="shared" si="2"/>
        <v>0.2857142857142857</v>
      </c>
      <c r="CR10" s="4">
        <f t="shared" si="2"/>
        <v>0.1</v>
      </c>
      <c r="CS10" s="4">
        <f t="shared" si="2"/>
        <v>0.4444444444444444</v>
      </c>
      <c r="CT10" s="4">
        <f t="shared" si="2"/>
        <v>0.125</v>
      </c>
      <c r="CU10" s="4">
        <f t="shared" si="2"/>
        <v>0.25</v>
      </c>
      <c r="CV10" s="4">
        <f t="shared" si="2"/>
        <v>0.25</v>
      </c>
      <c r="CW10" s="4">
        <f t="shared" si="2"/>
        <v>0</v>
      </c>
      <c r="CX10" s="4">
        <f t="shared" si="2"/>
        <v>0</v>
      </c>
      <c r="CY10" s="4">
        <f aca="true" t="shared" si="3" ref="CY10:DH14">M10/M$8</f>
        <v>0</v>
      </c>
      <c r="CZ10" s="4">
        <f t="shared" si="3"/>
        <v>0</v>
      </c>
      <c r="DA10" s="4">
        <f t="shared" si="3"/>
        <v>0</v>
      </c>
      <c r="DB10" s="4">
        <f t="shared" si="3"/>
        <v>0</v>
      </c>
      <c r="DC10" s="4">
        <f t="shared" si="3"/>
        <v>0</v>
      </c>
      <c r="DD10" s="4">
        <f t="shared" si="3"/>
        <v>0.8</v>
      </c>
      <c r="DE10" s="4">
        <f t="shared" si="3"/>
        <v>0.42857142857142855</v>
      </c>
      <c r="DF10" s="4">
        <f t="shared" si="3"/>
        <v>0.5</v>
      </c>
      <c r="DG10" s="4">
        <f t="shared" si="3"/>
        <v>0.8571428571428571</v>
      </c>
      <c r="DH10" s="4">
        <f t="shared" si="3"/>
        <v>0.16666666666666666</v>
      </c>
      <c r="DI10" s="4">
        <f aca="true" t="shared" si="4" ref="DI10:DR14">W10/W$8</f>
        <v>0.6666666666666666</v>
      </c>
      <c r="DJ10" s="4">
        <f t="shared" si="4"/>
        <v>0.25</v>
      </c>
      <c r="DK10" s="4">
        <f t="shared" si="4"/>
        <v>0.25</v>
      </c>
      <c r="DL10" s="4">
        <f t="shared" si="4"/>
        <v>0.25</v>
      </c>
      <c r="DM10" s="4">
        <f t="shared" si="4"/>
        <v>0.25</v>
      </c>
      <c r="DN10" s="4">
        <f t="shared" si="4"/>
        <v>1</v>
      </c>
      <c r="DO10" s="4">
        <f t="shared" si="4"/>
        <v>0</v>
      </c>
      <c r="DP10" s="4">
        <f t="shared" si="4"/>
        <v>0</v>
      </c>
      <c r="DQ10" s="4">
        <f t="shared" si="4"/>
        <v>0</v>
      </c>
      <c r="DR10" s="4">
        <f t="shared" si="4"/>
        <v>0</v>
      </c>
      <c r="DS10" s="4">
        <f aca="true" t="shared" si="5" ref="DS10:EB14">AG10/AG$8</f>
        <v>0</v>
      </c>
      <c r="DT10" s="4">
        <f t="shared" si="5"/>
        <v>0</v>
      </c>
      <c r="DU10" s="4">
        <f t="shared" si="5"/>
        <v>0</v>
      </c>
      <c r="DV10" s="4">
        <f t="shared" si="5"/>
        <v>0</v>
      </c>
      <c r="DW10" s="4">
        <f t="shared" si="5"/>
        <v>0</v>
      </c>
      <c r="DX10" s="4">
        <f t="shared" si="5"/>
        <v>0</v>
      </c>
      <c r="DY10" s="4">
        <f t="shared" si="5"/>
        <v>0</v>
      </c>
      <c r="DZ10" s="4">
        <f t="shared" si="5"/>
        <v>0</v>
      </c>
      <c r="EA10" s="4">
        <f t="shared" si="5"/>
        <v>0</v>
      </c>
      <c r="EB10" s="4">
        <f t="shared" si="5"/>
        <v>0</v>
      </c>
      <c r="EC10" s="4">
        <f aca="true" t="shared" si="6" ref="EC10:EL14">AQ10/AQ$8</f>
        <v>0</v>
      </c>
      <c r="ED10" s="4">
        <f t="shared" si="6"/>
        <v>0</v>
      </c>
      <c r="EE10" s="4">
        <f t="shared" si="6"/>
        <v>0</v>
      </c>
      <c r="EF10" s="4">
        <f t="shared" si="6"/>
        <v>0</v>
      </c>
      <c r="EG10" s="4">
        <f t="shared" si="6"/>
        <v>0</v>
      </c>
      <c r="EH10" s="4">
        <f t="shared" si="6"/>
        <v>0</v>
      </c>
      <c r="EI10" s="4">
        <f t="shared" si="6"/>
        <v>0</v>
      </c>
      <c r="EJ10" s="4">
        <f t="shared" si="6"/>
        <v>0</v>
      </c>
      <c r="EK10" s="4">
        <f t="shared" si="6"/>
        <v>0</v>
      </c>
      <c r="EL10" s="4">
        <f t="shared" si="6"/>
        <v>0</v>
      </c>
      <c r="EM10" s="4">
        <f aca="true" t="shared" si="7" ref="EM10:EV14">BA10/BA$8</f>
        <v>0</v>
      </c>
      <c r="EN10" s="4">
        <f t="shared" si="7"/>
        <v>0</v>
      </c>
      <c r="EO10" s="4">
        <f t="shared" si="7"/>
        <v>0</v>
      </c>
      <c r="EP10" s="4">
        <f t="shared" si="7"/>
        <v>0</v>
      </c>
      <c r="EQ10" s="4">
        <f t="shared" si="7"/>
        <v>0</v>
      </c>
      <c r="ER10" s="4">
        <f t="shared" si="7"/>
        <v>0</v>
      </c>
      <c r="ES10" s="4">
        <f t="shared" si="7"/>
        <v>0</v>
      </c>
      <c r="ET10" s="4">
        <f t="shared" si="7"/>
        <v>0</v>
      </c>
      <c r="EU10" s="4">
        <f t="shared" si="7"/>
        <v>0</v>
      </c>
      <c r="EV10" s="4">
        <f t="shared" si="7"/>
        <v>0</v>
      </c>
      <c r="EW10" s="4">
        <f aca="true" t="shared" si="8" ref="EW10:FF14">BK10/BK$8</f>
        <v>0</v>
      </c>
      <c r="EX10" s="4">
        <f t="shared" si="8"/>
        <v>0</v>
      </c>
      <c r="EY10" s="4">
        <f t="shared" si="8"/>
        <v>0</v>
      </c>
      <c r="EZ10" s="4">
        <f t="shared" si="8"/>
        <v>0</v>
      </c>
      <c r="FA10" s="4">
        <f t="shared" si="8"/>
        <v>0</v>
      </c>
      <c r="FB10" s="4">
        <f t="shared" si="8"/>
        <v>0</v>
      </c>
      <c r="FC10" s="4">
        <f t="shared" si="8"/>
        <v>0</v>
      </c>
      <c r="FD10" s="4">
        <f t="shared" si="8"/>
        <v>0</v>
      </c>
      <c r="FE10" s="4">
        <f t="shared" si="8"/>
        <v>0</v>
      </c>
      <c r="FF10" s="4">
        <f t="shared" si="8"/>
        <v>0</v>
      </c>
      <c r="FG10" s="4">
        <f aca="true" t="shared" si="9" ref="FG10:FP14">BU10/BU$8</f>
        <v>0</v>
      </c>
      <c r="FH10" s="4">
        <f t="shared" si="9"/>
        <v>0</v>
      </c>
      <c r="FI10" s="4">
        <f t="shared" si="9"/>
        <v>0</v>
      </c>
      <c r="FJ10" s="4">
        <f t="shared" si="9"/>
        <v>0</v>
      </c>
      <c r="FK10" s="4">
        <f t="shared" si="9"/>
        <v>0</v>
      </c>
      <c r="FL10" s="4">
        <f t="shared" si="9"/>
        <v>0</v>
      </c>
      <c r="FM10" s="4">
        <f t="shared" si="9"/>
        <v>0</v>
      </c>
      <c r="FN10" s="4">
        <f t="shared" si="9"/>
        <v>0</v>
      </c>
      <c r="FO10" s="4">
        <f t="shared" si="9"/>
        <v>0</v>
      </c>
      <c r="FP10" s="4">
        <f t="shared" si="9"/>
        <v>0</v>
      </c>
    </row>
    <row r="11" spans="1:172" ht="12.75">
      <c r="A11" t="s">
        <v>1</v>
      </c>
      <c r="B11" s="9"/>
      <c r="E11" s="41"/>
      <c r="F11" s="10">
        <v>10</v>
      </c>
      <c r="G11" s="10">
        <v>2</v>
      </c>
      <c r="H11" s="10">
        <v>5</v>
      </c>
      <c r="I11" s="10">
        <v>1</v>
      </c>
      <c r="J11" s="10">
        <v>3</v>
      </c>
      <c r="L11" s="1">
        <v>6</v>
      </c>
      <c r="M11" s="1">
        <v>4</v>
      </c>
      <c r="N11" s="1">
        <v>4</v>
      </c>
      <c r="O11" s="1">
        <v>2</v>
      </c>
      <c r="P11" s="1">
        <v>6</v>
      </c>
      <c r="Q11" s="1">
        <v>7</v>
      </c>
      <c r="S11" s="13">
        <v>1</v>
      </c>
      <c r="T11" s="13">
        <v>1</v>
      </c>
      <c r="U11" s="13">
        <v>5</v>
      </c>
      <c r="V11" s="13">
        <v>3</v>
      </c>
      <c r="W11" s="45">
        <v>5</v>
      </c>
      <c r="X11" s="13"/>
      <c r="Y11" s="13"/>
      <c r="Z11" s="13"/>
      <c r="AA11" s="13"/>
      <c r="AB11" s="13"/>
      <c r="AD11" s="13"/>
      <c r="AE11" s="13">
        <v>2</v>
      </c>
      <c r="AF11" s="13">
        <v>4</v>
      </c>
      <c r="AG11" s="13">
        <v>4</v>
      </c>
      <c r="AH11" s="13">
        <v>2</v>
      </c>
      <c r="AI11" s="13">
        <v>2</v>
      </c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4"/>
      <c r="BL11" s="6"/>
      <c r="BM11" s="4"/>
      <c r="BN11" s="6"/>
      <c r="BO11" s="4"/>
      <c r="BP11" s="6"/>
      <c r="BQ11" s="4"/>
      <c r="BR11" s="6"/>
      <c r="BS11" s="4"/>
      <c r="BT11" s="6"/>
      <c r="BU11" s="4"/>
      <c r="BV11" s="6"/>
      <c r="BW11" s="4"/>
      <c r="BX11" s="6"/>
      <c r="BY11" s="4"/>
      <c r="BZ11" s="6"/>
      <c r="CA11" s="4"/>
      <c r="CB11" s="6"/>
      <c r="CC11" s="4"/>
      <c r="CD11" s="6"/>
      <c r="CE11" s="4"/>
      <c r="CF11" s="6">
        <f>COUNT(C11:CD11)</f>
        <v>21</v>
      </c>
      <c r="CG11" s="21">
        <f>CF11/CH$1</f>
        <v>0.6363636363636364</v>
      </c>
      <c r="CH11" s="13">
        <f>(CF11-($CH$1*0.4))/3.5</f>
        <v>2.228571428571428</v>
      </c>
      <c r="CI11" s="4">
        <f>SUM(CO11:FP11)</f>
        <v>12.180375180375181</v>
      </c>
      <c r="CJ11" s="8">
        <f>LARGE(CO11:FP11,1)+LARGE(CO11:FP11,2)</f>
        <v>2.166666666666667</v>
      </c>
      <c r="CK11" s="4">
        <f>CI11-CJ11</f>
        <v>10.013708513708515</v>
      </c>
      <c r="CL11" s="4">
        <f>CK11/(CF11-CH11)</f>
        <v>0.5334547914456591</v>
      </c>
      <c r="CM11" s="4"/>
      <c r="CN11" s="37"/>
      <c r="CO11" s="4">
        <f t="shared" si="2"/>
        <v>0</v>
      </c>
      <c r="CP11" s="4">
        <f t="shared" si="2"/>
        <v>0</v>
      </c>
      <c r="CQ11" s="4">
        <f t="shared" si="2"/>
        <v>0</v>
      </c>
      <c r="CR11" s="4">
        <f t="shared" si="2"/>
        <v>1</v>
      </c>
      <c r="CS11" s="4">
        <f t="shared" si="2"/>
        <v>0.2222222222222222</v>
      </c>
      <c r="CT11" s="4">
        <f t="shared" si="2"/>
        <v>0.625</v>
      </c>
      <c r="CU11" s="4">
        <f t="shared" si="2"/>
        <v>0.125</v>
      </c>
      <c r="CV11" s="4">
        <f t="shared" si="2"/>
        <v>0.375</v>
      </c>
      <c r="CW11" s="4">
        <f t="shared" si="2"/>
        <v>0</v>
      </c>
      <c r="CX11" s="4">
        <f t="shared" si="2"/>
        <v>0.5454545454545454</v>
      </c>
      <c r="CY11" s="4">
        <f t="shared" si="3"/>
        <v>0.4444444444444444</v>
      </c>
      <c r="CZ11" s="4">
        <f t="shared" si="3"/>
        <v>0.4444444444444444</v>
      </c>
      <c r="DA11" s="4">
        <f t="shared" si="3"/>
        <v>0.25</v>
      </c>
      <c r="DB11" s="4">
        <f t="shared" si="3"/>
        <v>1</v>
      </c>
      <c r="DC11" s="4">
        <f t="shared" si="3"/>
        <v>1.1666666666666667</v>
      </c>
      <c r="DD11" s="4">
        <f t="shared" si="3"/>
        <v>0</v>
      </c>
      <c r="DE11" s="4">
        <f t="shared" si="3"/>
        <v>0.14285714285714285</v>
      </c>
      <c r="DF11" s="4">
        <f t="shared" si="3"/>
        <v>0.125</v>
      </c>
      <c r="DG11" s="4">
        <f t="shared" si="3"/>
        <v>0.7142857142857143</v>
      </c>
      <c r="DH11" s="4">
        <f t="shared" si="3"/>
        <v>0.5</v>
      </c>
      <c r="DI11" s="4">
        <f t="shared" si="4"/>
        <v>0.8333333333333334</v>
      </c>
      <c r="DJ11" s="4">
        <f t="shared" si="4"/>
        <v>0</v>
      </c>
      <c r="DK11" s="4">
        <f t="shared" si="4"/>
        <v>0</v>
      </c>
      <c r="DL11" s="4">
        <f t="shared" si="4"/>
        <v>0</v>
      </c>
      <c r="DM11" s="4">
        <f t="shared" si="4"/>
        <v>0</v>
      </c>
      <c r="DN11" s="4">
        <f t="shared" si="4"/>
        <v>0</v>
      </c>
      <c r="DO11" s="4">
        <f t="shared" si="4"/>
        <v>0</v>
      </c>
      <c r="DP11" s="4">
        <f t="shared" si="4"/>
        <v>0</v>
      </c>
      <c r="DQ11" s="4">
        <f t="shared" si="4"/>
        <v>0.6666666666666666</v>
      </c>
      <c r="DR11" s="4">
        <f t="shared" si="4"/>
        <v>1</v>
      </c>
      <c r="DS11" s="4">
        <f t="shared" si="5"/>
        <v>1</v>
      </c>
      <c r="DT11" s="4">
        <f t="shared" si="5"/>
        <v>0.5</v>
      </c>
      <c r="DU11" s="4">
        <f t="shared" si="5"/>
        <v>0.5</v>
      </c>
      <c r="DV11" s="4">
        <f t="shared" si="5"/>
        <v>0</v>
      </c>
      <c r="DW11" s="4">
        <f t="shared" si="5"/>
        <v>0</v>
      </c>
      <c r="DX11" s="4">
        <f t="shared" si="5"/>
        <v>0</v>
      </c>
      <c r="DY11" s="4">
        <f t="shared" si="5"/>
        <v>0</v>
      </c>
      <c r="DZ11" s="4">
        <f t="shared" si="5"/>
        <v>0</v>
      </c>
      <c r="EA11" s="4">
        <f t="shared" si="5"/>
        <v>0</v>
      </c>
      <c r="EB11" s="4">
        <f t="shared" si="5"/>
        <v>0</v>
      </c>
      <c r="EC11" s="4">
        <f t="shared" si="6"/>
        <v>0</v>
      </c>
      <c r="ED11" s="4">
        <f t="shared" si="6"/>
        <v>0</v>
      </c>
      <c r="EE11" s="4">
        <f t="shared" si="6"/>
        <v>0</v>
      </c>
      <c r="EF11" s="4">
        <f t="shared" si="6"/>
        <v>0</v>
      </c>
      <c r="EG11" s="4">
        <f t="shared" si="6"/>
        <v>0</v>
      </c>
      <c r="EH11" s="4">
        <f t="shared" si="6"/>
        <v>0</v>
      </c>
      <c r="EI11" s="4">
        <f t="shared" si="6"/>
        <v>0</v>
      </c>
      <c r="EJ11" s="4">
        <f t="shared" si="6"/>
        <v>0</v>
      </c>
      <c r="EK11" s="4">
        <f t="shared" si="6"/>
        <v>0</v>
      </c>
      <c r="EL11" s="4">
        <f t="shared" si="6"/>
        <v>0</v>
      </c>
      <c r="EM11" s="4">
        <f t="shared" si="7"/>
        <v>0</v>
      </c>
      <c r="EN11" s="4">
        <f t="shared" si="7"/>
        <v>0</v>
      </c>
      <c r="EO11" s="4">
        <f t="shared" si="7"/>
        <v>0</v>
      </c>
      <c r="EP11" s="4">
        <f t="shared" si="7"/>
        <v>0</v>
      </c>
      <c r="EQ11" s="4">
        <f t="shared" si="7"/>
        <v>0</v>
      </c>
      <c r="ER11" s="4">
        <f t="shared" si="7"/>
        <v>0</v>
      </c>
      <c r="ES11" s="4">
        <f t="shared" si="7"/>
        <v>0</v>
      </c>
      <c r="ET11" s="4">
        <f t="shared" si="7"/>
        <v>0</v>
      </c>
      <c r="EU11" s="4">
        <f t="shared" si="7"/>
        <v>0</v>
      </c>
      <c r="EV11" s="4">
        <f t="shared" si="7"/>
        <v>0</v>
      </c>
      <c r="EW11" s="4">
        <f t="shared" si="8"/>
        <v>0</v>
      </c>
      <c r="EX11" s="4">
        <f t="shared" si="8"/>
        <v>0</v>
      </c>
      <c r="EY11" s="4">
        <f t="shared" si="8"/>
        <v>0</v>
      </c>
      <c r="EZ11" s="4">
        <f t="shared" si="8"/>
        <v>0</v>
      </c>
      <c r="FA11" s="4">
        <f t="shared" si="8"/>
        <v>0</v>
      </c>
      <c r="FB11" s="4">
        <f t="shared" si="8"/>
        <v>0</v>
      </c>
      <c r="FC11" s="4">
        <f t="shared" si="8"/>
        <v>0</v>
      </c>
      <c r="FD11" s="4">
        <f t="shared" si="8"/>
        <v>0</v>
      </c>
      <c r="FE11" s="4">
        <f t="shared" si="8"/>
        <v>0</v>
      </c>
      <c r="FF11" s="4">
        <f t="shared" si="8"/>
        <v>0</v>
      </c>
      <c r="FG11" s="4">
        <f t="shared" si="9"/>
        <v>0</v>
      </c>
      <c r="FH11" s="4">
        <f t="shared" si="9"/>
        <v>0</v>
      </c>
      <c r="FI11" s="4">
        <f t="shared" si="9"/>
        <v>0</v>
      </c>
      <c r="FJ11" s="4">
        <f t="shared" si="9"/>
        <v>0</v>
      </c>
      <c r="FK11" s="4">
        <f t="shared" si="9"/>
        <v>0</v>
      </c>
      <c r="FL11" s="4">
        <f t="shared" si="9"/>
        <v>0</v>
      </c>
      <c r="FM11" s="4">
        <f t="shared" si="9"/>
        <v>0</v>
      </c>
      <c r="FN11" s="4">
        <f t="shared" si="9"/>
        <v>0</v>
      </c>
      <c r="FO11" s="4">
        <f t="shared" si="9"/>
        <v>0</v>
      </c>
      <c r="FP11" s="4">
        <f t="shared" si="9"/>
        <v>0</v>
      </c>
    </row>
    <row r="12" spans="1:172" s="3" customFormat="1" ht="12.75">
      <c r="A12" s="3" t="s">
        <v>6</v>
      </c>
      <c r="B12" s="9"/>
      <c r="D12"/>
      <c r="E12" s="39">
        <v>5</v>
      </c>
      <c r="F12" s="1">
        <v>6</v>
      </c>
      <c r="G12" s="11">
        <v>7</v>
      </c>
      <c r="H12" s="10">
        <v>6</v>
      </c>
      <c r="I12" s="10">
        <v>6</v>
      </c>
      <c r="J12" s="10">
        <v>7</v>
      </c>
      <c r="K12" s="40">
        <v>5</v>
      </c>
      <c r="L12" s="1">
        <v>7</v>
      </c>
      <c r="M12" s="1">
        <v>5</v>
      </c>
      <c r="N12" s="1">
        <v>5</v>
      </c>
      <c r="O12" s="1">
        <v>7</v>
      </c>
      <c r="P12" s="1">
        <v>3</v>
      </c>
      <c r="Q12" s="1">
        <v>4</v>
      </c>
      <c r="R12" s="43">
        <v>2</v>
      </c>
      <c r="S12" s="13">
        <v>4</v>
      </c>
      <c r="T12" s="13">
        <v>3</v>
      </c>
      <c r="U12" s="13">
        <v>1</v>
      </c>
      <c r="V12" s="13">
        <v>2</v>
      </c>
      <c r="W12" s="45">
        <v>1</v>
      </c>
      <c r="X12" s="13">
        <v>4</v>
      </c>
      <c r="Y12" s="13">
        <v>3</v>
      </c>
      <c r="Z12" s="13">
        <v>3</v>
      </c>
      <c r="AA12" s="13">
        <v>4</v>
      </c>
      <c r="AB12" s="13">
        <v>3</v>
      </c>
      <c r="AC12" s="45">
        <v>1</v>
      </c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4"/>
      <c r="BL12" s="6"/>
      <c r="BM12" s="4"/>
      <c r="BN12" s="6"/>
      <c r="BO12" s="4"/>
      <c r="BP12" s="6"/>
      <c r="BQ12" s="4"/>
      <c r="BR12" s="6"/>
      <c r="BS12" s="4"/>
      <c r="BT12" s="6"/>
      <c r="BU12" s="4"/>
      <c r="BV12" s="6"/>
      <c r="BW12" s="4"/>
      <c r="BX12" s="6"/>
      <c r="BY12" s="4"/>
      <c r="BZ12" s="6"/>
      <c r="CA12" s="4"/>
      <c r="CB12" s="6"/>
      <c r="CC12" s="4"/>
      <c r="CD12" s="6"/>
      <c r="CE12" s="4"/>
      <c r="CF12" s="6">
        <f>COUNT(C12:CD12)</f>
        <v>25</v>
      </c>
      <c r="CG12" s="21">
        <f>CF12/CH$1</f>
        <v>0.7575757575757576</v>
      </c>
      <c r="CH12" s="13">
        <f>(CF12-($CH$1*0.4))/3.5</f>
        <v>3.371428571428571</v>
      </c>
      <c r="CI12" s="4">
        <f>SUM(CO12:FP12)</f>
        <v>15.662157287157285</v>
      </c>
      <c r="CJ12" s="8">
        <f>LARGE(CO12:FP12,1)+LARGE(CO12:FP12,2)+LARGE(CO12:FP12,3)+LARGE(CO12:FP12,4)</f>
        <v>3.75</v>
      </c>
      <c r="CK12" s="4">
        <f>CI12-CJ12</f>
        <v>11.912157287157285</v>
      </c>
      <c r="CL12" s="4">
        <f>CK12/(CF12-CH12)</f>
        <v>0.5507602444524504</v>
      </c>
      <c r="CM12" s="4"/>
      <c r="CN12" s="37"/>
      <c r="CO12" s="4">
        <f t="shared" si="2"/>
        <v>0</v>
      </c>
      <c r="CP12" s="4">
        <f t="shared" si="2"/>
        <v>0</v>
      </c>
      <c r="CQ12" s="4">
        <f t="shared" si="2"/>
        <v>0.7142857142857143</v>
      </c>
      <c r="CR12" s="4">
        <f t="shared" si="2"/>
        <v>0.6</v>
      </c>
      <c r="CS12" s="4">
        <f t="shared" si="2"/>
        <v>0.7777777777777778</v>
      </c>
      <c r="CT12" s="4">
        <f t="shared" si="2"/>
        <v>0.75</v>
      </c>
      <c r="CU12" s="4">
        <f t="shared" si="2"/>
        <v>0.75</v>
      </c>
      <c r="CV12" s="4">
        <f t="shared" si="2"/>
        <v>0.875</v>
      </c>
      <c r="CW12" s="4">
        <f t="shared" si="2"/>
        <v>0.8333333333333334</v>
      </c>
      <c r="CX12" s="4">
        <f t="shared" si="2"/>
        <v>0.6363636363636364</v>
      </c>
      <c r="CY12" s="4">
        <f t="shared" si="3"/>
        <v>0.5555555555555556</v>
      </c>
      <c r="CZ12" s="4">
        <f t="shared" si="3"/>
        <v>0.5555555555555556</v>
      </c>
      <c r="DA12" s="4">
        <f t="shared" si="3"/>
        <v>0.875</v>
      </c>
      <c r="DB12" s="4">
        <f t="shared" si="3"/>
        <v>0.5</v>
      </c>
      <c r="DC12" s="4">
        <f t="shared" si="3"/>
        <v>0.6666666666666666</v>
      </c>
      <c r="DD12" s="4">
        <f t="shared" si="3"/>
        <v>0.4</v>
      </c>
      <c r="DE12" s="4">
        <f t="shared" si="3"/>
        <v>0.5714285714285714</v>
      </c>
      <c r="DF12" s="4">
        <f t="shared" si="3"/>
        <v>0.375</v>
      </c>
      <c r="DG12" s="4">
        <f t="shared" si="3"/>
        <v>0.14285714285714285</v>
      </c>
      <c r="DH12" s="4">
        <f t="shared" si="3"/>
        <v>0.3333333333333333</v>
      </c>
      <c r="DI12" s="4">
        <f t="shared" si="4"/>
        <v>0.16666666666666666</v>
      </c>
      <c r="DJ12" s="4">
        <f t="shared" si="4"/>
        <v>1</v>
      </c>
      <c r="DK12" s="4">
        <f t="shared" si="4"/>
        <v>0.75</v>
      </c>
      <c r="DL12" s="4">
        <f t="shared" si="4"/>
        <v>0.75</v>
      </c>
      <c r="DM12" s="4">
        <f t="shared" si="4"/>
        <v>1</v>
      </c>
      <c r="DN12" s="4">
        <f t="shared" si="4"/>
        <v>0.75</v>
      </c>
      <c r="DO12" s="4">
        <f t="shared" si="4"/>
        <v>0.3333333333333333</v>
      </c>
      <c r="DP12" s="4">
        <f t="shared" si="4"/>
        <v>0</v>
      </c>
      <c r="DQ12" s="4">
        <f t="shared" si="4"/>
        <v>0</v>
      </c>
      <c r="DR12" s="4">
        <f t="shared" si="4"/>
        <v>0</v>
      </c>
      <c r="DS12" s="4">
        <f t="shared" si="5"/>
        <v>0</v>
      </c>
      <c r="DT12" s="4">
        <f t="shared" si="5"/>
        <v>0</v>
      </c>
      <c r="DU12" s="4">
        <f t="shared" si="5"/>
        <v>0</v>
      </c>
      <c r="DV12" s="4">
        <f t="shared" si="5"/>
        <v>0</v>
      </c>
      <c r="DW12" s="4">
        <f t="shared" si="5"/>
        <v>0</v>
      </c>
      <c r="DX12" s="4">
        <f t="shared" si="5"/>
        <v>0</v>
      </c>
      <c r="DY12" s="4">
        <f t="shared" si="5"/>
        <v>0</v>
      </c>
      <c r="DZ12" s="4">
        <f t="shared" si="5"/>
        <v>0</v>
      </c>
      <c r="EA12" s="4">
        <f t="shared" si="5"/>
        <v>0</v>
      </c>
      <c r="EB12" s="4">
        <f t="shared" si="5"/>
        <v>0</v>
      </c>
      <c r="EC12" s="4">
        <f t="shared" si="6"/>
        <v>0</v>
      </c>
      <c r="ED12" s="4">
        <f t="shared" si="6"/>
        <v>0</v>
      </c>
      <c r="EE12" s="4">
        <f t="shared" si="6"/>
        <v>0</v>
      </c>
      <c r="EF12" s="4">
        <f t="shared" si="6"/>
        <v>0</v>
      </c>
      <c r="EG12" s="4">
        <f t="shared" si="6"/>
        <v>0</v>
      </c>
      <c r="EH12" s="4">
        <f t="shared" si="6"/>
        <v>0</v>
      </c>
      <c r="EI12" s="4">
        <f t="shared" si="6"/>
        <v>0</v>
      </c>
      <c r="EJ12" s="4">
        <f t="shared" si="6"/>
        <v>0</v>
      </c>
      <c r="EK12" s="4">
        <f t="shared" si="6"/>
        <v>0</v>
      </c>
      <c r="EL12" s="4">
        <f t="shared" si="6"/>
        <v>0</v>
      </c>
      <c r="EM12" s="4">
        <f t="shared" si="7"/>
        <v>0</v>
      </c>
      <c r="EN12" s="4">
        <f t="shared" si="7"/>
        <v>0</v>
      </c>
      <c r="EO12" s="4">
        <f t="shared" si="7"/>
        <v>0</v>
      </c>
      <c r="EP12" s="4">
        <f t="shared" si="7"/>
        <v>0</v>
      </c>
      <c r="EQ12" s="4">
        <f t="shared" si="7"/>
        <v>0</v>
      </c>
      <c r="ER12" s="4">
        <f t="shared" si="7"/>
        <v>0</v>
      </c>
      <c r="ES12" s="4">
        <f t="shared" si="7"/>
        <v>0</v>
      </c>
      <c r="ET12" s="4">
        <f t="shared" si="7"/>
        <v>0</v>
      </c>
      <c r="EU12" s="4">
        <f t="shared" si="7"/>
        <v>0</v>
      </c>
      <c r="EV12" s="4">
        <f t="shared" si="7"/>
        <v>0</v>
      </c>
      <c r="EW12" s="4">
        <f t="shared" si="8"/>
        <v>0</v>
      </c>
      <c r="EX12" s="4">
        <f t="shared" si="8"/>
        <v>0</v>
      </c>
      <c r="EY12" s="4">
        <f t="shared" si="8"/>
        <v>0</v>
      </c>
      <c r="EZ12" s="4">
        <f t="shared" si="8"/>
        <v>0</v>
      </c>
      <c r="FA12" s="4">
        <f t="shared" si="8"/>
        <v>0</v>
      </c>
      <c r="FB12" s="4">
        <f t="shared" si="8"/>
        <v>0</v>
      </c>
      <c r="FC12" s="4">
        <f t="shared" si="8"/>
        <v>0</v>
      </c>
      <c r="FD12" s="4">
        <f t="shared" si="8"/>
        <v>0</v>
      </c>
      <c r="FE12" s="4">
        <f t="shared" si="8"/>
        <v>0</v>
      </c>
      <c r="FF12" s="4">
        <f t="shared" si="8"/>
        <v>0</v>
      </c>
      <c r="FG12" s="4">
        <f t="shared" si="9"/>
        <v>0</v>
      </c>
      <c r="FH12" s="4">
        <f t="shared" si="9"/>
        <v>0</v>
      </c>
      <c r="FI12" s="4">
        <f t="shared" si="9"/>
        <v>0</v>
      </c>
      <c r="FJ12" s="4">
        <f t="shared" si="9"/>
        <v>0</v>
      </c>
      <c r="FK12" s="4">
        <f t="shared" si="9"/>
        <v>0</v>
      </c>
      <c r="FL12" s="4">
        <f t="shared" si="9"/>
        <v>0</v>
      </c>
      <c r="FM12" s="4">
        <f t="shared" si="9"/>
        <v>0</v>
      </c>
      <c r="FN12" s="4">
        <f t="shared" si="9"/>
        <v>0</v>
      </c>
      <c r="FO12" s="4">
        <f t="shared" si="9"/>
        <v>0</v>
      </c>
      <c r="FP12" s="4">
        <f t="shared" si="9"/>
        <v>0</v>
      </c>
    </row>
    <row r="13" spans="1:172" ht="12.75">
      <c r="A13" t="s">
        <v>24</v>
      </c>
      <c r="B13" s="46"/>
      <c r="C13" s="1">
        <v>5</v>
      </c>
      <c r="E13" s="39">
        <v>6</v>
      </c>
      <c r="F13" s="6">
        <v>11</v>
      </c>
      <c r="G13" s="10">
        <v>12</v>
      </c>
      <c r="H13" s="10">
        <v>9</v>
      </c>
      <c r="I13" s="10">
        <v>5</v>
      </c>
      <c r="J13" s="10">
        <v>8</v>
      </c>
      <c r="L13" s="1">
        <v>11</v>
      </c>
      <c r="M13" s="10">
        <v>7</v>
      </c>
      <c r="N13" s="10">
        <v>11</v>
      </c>
      <c r="O13" s="3"/>
      <c r="P13" s="3"/>
      <c r="Q13" s="3"/>
      <c r="S13" s="13"/>
      <c r="T13" s="13">
        <v>7</v>
      </c>
      <c r="U13" s="13">
        <v>4</v>
      </c>
      <c r="V13" s="13">
        <v>5</v>
      </c>
      <c r="W13" s="45">
        <v>6</v>
      </c>
      <c r="X13" s="13"/>
      <c r="Y13" s="13"/>
      <c r="Z13" s="13"/>
      <c r="AA13" s="13"/>
      <c r="AB13" s="13"/>
      <c r="AD13" s="13"/>
      <c r="AE13" s="13"/>
      <c r="AF13" s="13">
        <v>5</v>
      </c>
      <c r="AG13" s="13">
        <v>2</v>
      </c>
      <c r="AH13" s="22">
        <v>4</v>
      </c>
      <c r="AI13" s="13">
        <v>4</v>
      </c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4"/>
      <c r="BL13" s="6"/>
      <c r="BM13" s="4"/>
      <c r="BN13" s="6"/>
      <c r="BO13" s="4"/>
      <c r="BP13" s="6"/>
      <c r="BQ13" s="4"/>
      <c r="BR13" s="6"/>
      <c r="BS13" s="4"/>
      <c r="BT13" s="6"/>
      <c r="BU13" s="4"/>
      <c r="BV13" s="6"/>
      <c r="BW13" s="4"/>
      <c r="BX13" s="6"/>
      <c r="BY13" s="4"/>
      <c r="BZ13" s="6"/>
      <c r="CA13" s="4"/>
      <c r="CB13" s="6"/>
      <c r="CC13" s="4"/>
      <c r="CD13" s="6"/>
      <c r="CE13" s="4"/>
      <c r="CF13" s="6">
        <f>COUNT(C13:CD13)</f>
        <v>18</v>
      </c>
      <c r="CG13" s="21">
        <f>CF13/CH$1</f>
        <v>0.5454545454545454</v>
      </c>
      <c r="CH13" s="13">
        <f>(CF13-($CH$1*0.4))/3.5</f>
        <v>1.3714285714285712</v>
      </c>
      <c r="CI13" s="4">
        <f>SUM(CO13:FP13)</f>
        <v>17.320238095238096</v>
      </c>
      <c r="CJ13" s="8">
        <f>LARGE(CO13:FP13,1)</f>
        <v>1.3333333333333333</v>
      </c>
      <c r="CK13" s="4">
        <f>CI13-CJ13</f>
        <v>15.986904761904762</v>
      </c>
      <c r="CL13" s="4">
        <f>CK13/(CF13-CH13)</f>
        <v>0.9614117983963344</v>
      </c>
      <c r="CM13" s="4"/>
      <c r="CN13" s="37"/>
      <c r="CO13" s="4">
        <f t="shared" si="2"/>
        <v>1.25</v>
      </c>
      <c r="CP13" s="4">
        <f t="shared" si="2"/>
        <v>0</v>
      </c>
      <c r="CQ13" s="4">
        <f t="shared" si="2"/>
        <v>0.8571428571428571</v>
      </c>
      <c r="CR13" s="4">
        <f t="shared" si="2"/>
        <v>1.1</v>
      </c>
      <c r="CS13" s="4">
        <f t="shared" si="2"/>
        <v>1.3333333333333333</v>
      </c>
      <c r="CT13" s="4">
        <f t="shared" si="2"/>
        <v>1.125</v>
      </c>
      <c r="CU13" s="4">
        <f t="shared" si="2"/>
        <v>0.625</v>
      </c>
      <c r="CV13" s="4">
        <f t="shared" si="2"/>
        <v>1</v>
      </c>
      <c r="CW13" s="4">
        <f t="shared" si="2"/>
        <v>0</v>
      </c>
      <c r="CX13" s="4">
        <f t="shared" si="2"/>
        <v>1</v>
      </c>
      <c r="CY13" s="4">
        <f t="shared" si="3"/>
        <v>0.7777777777777778</v>
      </c>
      <c r="CZ13" s="4">
        <f t="shared" si="3"/>
        <v>1.2222222222222223</v>
      </c>
      <c r="DA13" s="4">
        <f t="shared" si="3"/>
        <v>0</v>
      </c>
      <c r="DB13" s="4">
        <f t="shared" si="3"/>
        <v>0</v>
      </c>
      <c r="DC13" s="4">
        <f t="shared" si="3"/>
        <v>0</v>
      </c>
      <c r="DD13" s="4">
        <f t="shared" si="3"/>
        <v>0</v>
      </c>
      <c r="DE13" s="4">
        <f t="shared" si="3"/>
        <v>0</v>
      </c>
      <c r="DF13" s="4">
        <f t="shared" si="3"/>
        <v>0.875</v>
      </c>
      <c r="DG13" s="4">
        <f t="shared" si="3"/>
        <v>0.5714285714285714</v>
      </c>
      <c r="DH13" s="4">
        <f t="shared" si="3"/>
        <v>0.8333333333333334</v>
      </c>
      <c r="DI13" s="4">
        <f t="shared" si="4"/>
        <v>1</v>
      </c>
      <c r="DJ13" s="4">
        <f t="shared" si="4"/>
        <v>0</v>
      </c>
      <c r="DK13" s="4">
        <f t="shared" si="4"/>
        <v>0</v>
      </c>
      <c r="DL13" s="4">
        <f t="shared" si="4"/>
        <v>0</v>
      </c>
      <c r="DM13" s="4">
        <f t="shared" si="4"/>
        <v>0</v>
      </c>
      <c r="DN13" s="4">
        <f t="shared" si="4"/>
        <v>0</v>
      </c>
      <c r="DO13" s="4">
        <f t="shared" si="4"/>
        <v>0</v>
      </c>
      <c r="DP13" s="4">
        <f t="shared" si="4"/>
        <v>0</v>
      </c>
      <c r="DQ13" s="4">
        <f t="shared" si="4"/>
        <v>0</v>
      </c>
      <c r="DR13" s="4">
        <f t="shared" si="4"/>
        <v>1.25</v>
      </c>
      <c r="DS13" s="4">
        <f t="shared" si="5"/>
        <v>0.5</v>
      </c>
      <c r="DT13" s="4">
        <f t="shared" si="5"/>
        <v>1</v>
      </c>
      <c r="DU13" s="4">
        <f t="shared" si="5"/>
        <v>1</v>
      </c>
      <c r="DV13" s="4">
        <f t="shared" si="5"/>
        <v>0</v>
      </c>
      <c r="DW13" s="4">
        <f t="shared" si="5"/>
        <v>0</v>
      </c>
      <c r="DX13" s="4">
        <f t="shared" si="5"/>
        <v>0</v>
      </c>
      <c r="DY13" s="4">
        <f t="shared" si="5"/>
        <v>0</v>
      </c>
      <c r="DZ13" s="4">
        <f t="shared" si="5"/>
        <v>0</v>
      </c>
      <c r="EA13" s="4">
        <f t="shared" si="5"/>
        <v>0</v>
      </c>
      <c r="EB13" s="4">
        <f t="shared" si="5"/>
        <v>0</v>
      </c>
      <c r="EC13" s="4">
        <f t="shared" si="6"/>
        <v>0</v>
      </c>
      <c r="ED13" s="4">
        <f t="shared" si="6"/>
        <v>0</v>
      </c>
      <c r="EE13" s="4">
        <f t="shared" si="6"/>
        <v>0</v>
      </c>
      <c r="EF13" s="4">
        <f t="shared" si="6"/>
        <v>0</v>
      </c>
      <c r="EG13" s="4">
        <f t="shared" si="6"/>
        <v>0</v>
      </c>
      <c r="EH13" s="4">
        <f t="shared" si="6"/>
        <v>0</v>
      </c>
      <c r="EI13" s="4">
        <f t="shared" si="6"/>
        <v>0</v>
      </c>
      <c r="EJ13" s="4">
        <f t="shared" si="6"/>
        <v>0</v>
      </c>
      <c r="EK13" s="4">
        <f t="shared" si="6"/>
        <v>0</v>
      </c>
      <c r="EL13" s="4">
        <f t="shared" si="6"/>
        <v>0</v>
      </c>
      <c r="EM13" s="4">
        <f t="shared" si="7"/>
        <v>0</v>
      </c>
      <c r="EN13" s="4">
        <f t="shared" si="7"/>
        <v>0</v>
      </c>
      <c r="EO13" s="4">
        <f t="shared" si="7"/>
        <v>0</v>
      </c>
      <c r="EP13" s="4">
        <f t="shared" si="7"/>
        <v>0</v>
      </c>
      <c r="EQ13" s="4">
        <f t="shared" si="7"/>
        <v>0</v>
      </c>
      <c r="ER13" s="4">
        <f t="shared" si="7"/>
        <v>0</v>
      </c>
      <c r="ES13" s="4">
        <f t="shared" si="7"/>
        <v>0</v>
      </c>
      <c r="ET13" s="4">
        <f t="shared" si="7"/>
        <v>0</v>
      </c>
      <c r="EU13" s="4">
        <f t="shared" si="7"/>
        <v>0</v>
      </c>
      <c r="EV13" s="4">
        <f t="shared" si="7"/>
        <v>0</v>
      </c>
      <c r="EW13" s="4">
        <f t="shared" si="8"/>
        <v>0</v>
      </c>
      <c r="EX13" s="4">
        <f t="shared" si="8"/>
        <v>0</v>
      </c>
      <c r="EY13" s="4">
        <f t="shared" si="8"/>
        <v>0</v>
      </c>
      <c r="EZ13" s="4">
        <f t="shared" si="8"/>
        <v>0</v>
      </c>
      <c r="FA13" s="4">
        <f t="shared" si="8"/>
        <v>0</v>
      </c>
      <c r="FB13" s="4">
        <f t="shared" si="8"/>
        <v>0</v>
      </c>
      <c r="FC13" s="4">
        <f t="shared" si="8"/>
        <v>0</v>
      </c>
      <c r="FD13" s="4">
        <f t="shared" si="8"/>
        <v>0</v>
      </c>
      <c r="FE13" s="4">
        <f t="shared" si="8"/>
        <v>0</v>
      </c>
      <c r="FF13" s="4">
        <f t="shared" si="8"/>
        <v>0</v>
      </c>
      <c r="FG13" s="4">
        <f t="shared" si="9"/>
        <v>0</v>
      </c>
      <c r="FH13" s="4">
        <f t="shared" si="9"/>
        <v>0</v>
      </c>
      <c r="FI13" s="4">
        <f t="shared" si="9"/>
        <v>0</v>
      </c>
      <c r="FJ13" s="4">
        <f t="shared" si="9"/>
        <v>0</v>
      </c>
      <c r="FK13" s="4">
        <f t="shared" si="9"/>
        <v>0</v>
      </c>
      <c r="FL13" s="4">
        <f t="shared" si="9"/>
        <v>0</v>
      </c>
      <c r="FM13" s="4">
        <f t="shared" si="9"/>
        <v>0</v>
      </c>
      <c r="FN13" s="4">
        <f t="shared" si="9"/>
        <v>0</v>
      </c>
      <c r="FO13" s="4">
        <f t="shared" si="9"/>
        <v>0</v>
      </c>
      <c r="FP13" s="4">
        <f t="shared" si="9"/>
        <v>0</v>
      </c>
    </row>
    <row r="14" spans="2:172" ht="12.75">
      <c r="B14" s="9">
        <v>8724</v>
      </c>
      <c r="C14" s="3"/>
      <c r="F14" s="3"/>
      <c r="H14" s="3"/>
      <c r="I14" s="3"/>
      <c r="J14" s="3"/>
      <c r="L14" s="3"/>
      <c r="M14" s="3"/>
      <c r="N14" s="3"/>
      <c r="O14" s="3"/>
      <c r="P14" s="1"/>
      <c r="Q14" s="3"/>
      <c r="R14" s="43">
        <v>5</v>
      </c>
      <c r="S14" s="13">
        <v>7</v>
      </c>
      <c r="T14" s="13">
        <v>8</v>
      </c>
      <c r="U14" s="13">
        <v>3</v>
      </c>
      <c r="V14" s="13">
        <v>4</v>
      </c>
      <c r="W14" s="45">
        <v>3</v>
      </c>
      <c r="X14" s="13">
        <v>2</v>
      </c>
      <c r="Y14" s="13">
        <v>5</v>
      </c>
      <c r="Z14" s="13">
        <v>4</v>
      </c>
      <c r="AA14" s="13">
        <v>2</v>
      </c>
      <c r="AB14" s="13">
        <v>6</v>
      </c>
      <c r="AC14" s="45">
        <v>2</v>
      </c>
      <c r="AD14" s="13"/>
      <c r="AE14" s="13">
        <v>5</v>
      </c>
      <c r="AF14" s="13">
        <v>6</v>
      </c>
      <c r="AG14" s="13">
        <v>5</v>
      </c>
      <c r="AH14" s="13">
        <v>5</v>
      </c>
      <c r="AI14" s="13">
        <v>3</v>
      </c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4"/>
      <c r="BL14" s="6"/>
      <c r="BM14" s="4"/>
      <c r="BN14" s="6"/>
      <c r="BO14" s="4"/>
      <c r="BP14" s="6"/>
      <c r="BQ14" s="4"/>
      <c r="BR14" s="6"/>
      <c r="BS14" s="4"/>
      <c r="BT14" s="6"/>
      <c r="BU14" s="4"/>
      <c r="BV14" s="6"/>
      <c r="BW14" s="4"/>
      <c r="BX14" s="6"/>
      <c r="BY14" s="4"/>
      <c r="BZ14" s="6"/>
      <c r="CA14" s="4"/>
      <c r="CB14" s="6"/>
      <c r="CC14" s="4"/>
      <c r="CD14" s="6"/>
      <c r="CE14" s="4"/>
      <c r="CF14" s="6">
        <f>COUNT(C14:CD14)</f>
        <v>17</v>
      </c>
      <c r="CG14" s="21">
        <f>CF14/CH$1</f>
        <v>0.5151515151515151</v>
      </c>
      <c r="CH14" s="13"/>
      <c r="CI14" s="4">
        <f>SUM(CO14:FP14)</f>
        <v>16.428571428571427</v>
      </c>
      <c r="CJ14" s="6"/>
      <c r="CK14" s="4">
        <f>CI14-CJ14</f>
        <v>16.428571428571427</v>
      </c>
      <c r="CL14" s="4">
        <f>CK14/(CF14-CH14)</f>
        <v>0.9663865546218486</v>
      </c>
      <c r="CM14" s="4"/>
      <c r="CN14" s="37"/>
      <c r="CO14" s="4">
        <f t="shared" si="2"/>
        <v>0</v>
      </c>
      <c r="CP14" s="4">
        <f t="shared" si="2"/>
        <v>0</v>
      </c>
      <c r="CQ14" s="4">
        <f t="shared" si="2"/>
        <v>0</v>
      </c>
      <c r="CR14" s="4">
        <f t="shared" si="2"/>
        <v>0</v>
      </c>
      <c r="CS14" s="4">
        <f t="shared" si="2"/>
        <v>0</v>
      </c>
      <c r="CT14" s="4">
        <f t="shared" si="2"/>
        <v>0</v>
      </c>
      <c r="CU14" s="4">
        <f t="shared" si="2"/>
        <v>0</v>
      </c>
      <c r="CV14" s="4">
        <f t="shared" si="2"/>
        <v>0</v>
      </c>
      <c r="CW14" s="4">
        <f t="shared" si="2"/>
        <v>0</v>
      </c>
      <c r="CX14" s="4">
        <f t="shared" si="2"/>
        <v>0</v>
      </c>
      <c r="CY14" s="4">
        <f t="shared" si="3"/>
        <v>0</v>
      </c>
      <c r="CZ14" s="4">
        <f t="shared" si="3"/>
        <v>0</v>
      </c>
      <c r="DA14" s="4">
        <f t="shared" si="3"/>
        <v>0</v>
      </c>
      <c r="DB14" s="4">
        <f t="shared" si="3"/>
        <v>0</v>
      </c>
      <c r="DC14" s="4">
        <f t="shared" si="3"/>
        <v>0</v>
      </c>
      <c r="DD14" s="4">
        <f t="shared" si="3"/>
        <v>1</v>
      </c>
      <c r="DE14" s="4">
        <f t="shared" si="3"/>
        <v>1</v>
      </c>
      <c r="DF14" s="4">
        <f t="shared" si="3"/>
        <v>1</v>
      </c>
      <c r="DG14" s="4">
        <f t="shared" si="3"/>
        <v>0.42857142857142855</v>
      </c>
      <c r="DH14" s="4">
        <f t="shared" si="3"/>
        <v>0.6666666666666666</v>
      </c>
      <c r="DI14" s="4">
        <f t="shared" si="4"/>
        <v>0.5</v>
      </c>
      <c r="DJ14" s="4">
        <f t="shared" si="4"/>
        <v>0.5</v>
      </c>
      <c r="DK14" s="4">
        <f t="shared" si="4"/>
        <v>1.25</v>
      </c>
      <c r="DL14" s="4">
        <f t="shared" si="4"/>
        <v>1</v>
      </c>
      <c r="DM14" s="4">
        <f t="shared" si="4"/>
        <v>0.5</v>
      </c>
      <c r="DN14" s="4">
        <f t="shared" si="4"/>
        <v>1.5</v>
      </c>
      <c r="DO14" s="4">
        <f t="shared" si="4"/>
        <v>0.6666666666666666</v>
      </c>
      <c r="DP14" s="4">
        <f t="shared" si="4"/>
        <v>0</v>
      </c>
      <c r="DQ14" s="4">
        <f t="shared" si="4"/>
        <v>1.6666666666666667</v>
      </c>
      <c r="DR14" s="4">
        <f t="shared" si="4"/>
        <v>1.5</v>
      </c>
      <c r="DS14" s="4">
        <f t="shared" si="5"/>
        <v>1.25</v>
      </c>
      <c r="DT14" s="4">
        <f t="shared" si="5"/>
        <v>1.25</v>
      </c>
      <c r="DU14" s="4">
        <f t="shared" si="5"/>
        <v>0.75</v>
      </c>
      <c r="DV14" s="4">
        <f t="shared" si="5"/>
        <v>0</v>
      </c>
      <c r="DW14" s="4">
        <f t="shared" si="5"/>
        <v>0</v>
      </c>
      <c r="DX14" s="4">
        <f t="shared" si="5"/>
        <v>0</v>
      </c>
      <c r="DY14" s="4">
        <f t="shared" si="5"/>
        <v>0</v>
      </c>
      <c r="DZ14" s="4">
        <f t="shared" si="5"/>
        <v>0</v>
      </c>
      <c r="EA14" s="4">
        <f t="shared" si="5"/>
        <v>0</v>
      </c>
      <c r="EB14" s="4">
        <f t="shared" si="5"/>
        <v>0</v>
      </c>
      <c r="EC14" s="4">
        <f t="shared" si="6"/>
        <v>0</v>
      </c>
      <c r="ED14" s="4">
        <f t="shared" si="6"/>
        <v>0</v>
      </c>
      <c r="EE14" s="4">
        <f t="shared" si="6"/>
        <v>0</v>
      </c>
      <c r="EF14" s="4">
        <f t="shared" si="6"/>
        <v>0</v>
      </c>
      <c r="EG14" s="4">
        <f t="shared" si="6"/>
        <v>0</v>
      </c>
      <c r="EH14" s="4">
        <f t="shared" si="6"/>
        <v>0</v>
      </c>
      <c r="EI14" s="4">
        <f t="shared" si="6"/>
        <v>0</v>
      </c>
      <c r="EJ14" s="4">
        <f t="shared" si="6"/>
        <v>0</v>
      </c>
      <c r="EK14" s="4">
        <f t="shared" si="6"/>
        <v>0</v>
      </c>
      <c r="EL14" s="4">
        <f t="shared" si="6"/>
        <v>0</v>
      </c>
      <c r="EM14" s="4">
        <f t="shared" si="7"/>
        <v>0</v>
      </c>
      <c r="EN14" s="4">
        <f t="shared" si="7"/>
        <v>0</v>
      </c>
      <c r="EO14" s="4">
        <f t="shared" si="7"/>
        <v>0</v>
      </c>
      <c r="EP14" s="4">
        <f t="shared" si="7"/>
        <v>0</v>
      </c>
      <c r="EQ14" s="4">
        <f t="shared" si="7"/>
        <v>0</v>
      </c>
      <c r="ER14" s="4">
        <f t="shared" si="7"/>
        <v>0</v>
      </c>
      <c r="ES14" s="4">
        <f t="shared" si="7"/>
        <v>0</v>
      </c>
      <c r="ET14" s="4">
        <f t="shared" si="7"/>
        <v>0</v>
      </c>
      <c r="EU14" s="4">
        <f t="shared" si="7"/>
        <v>0</v>
      </c>
      <c r="EV14" s="4">
        <f t="shared" si="7"/>
        <v>0</v>
      </c>
      <c r="EW14" s="4">
        <f t="shared" si="8"/>
        <v>0</v>
      </c>
      <c r="EX14" s="4">
        <f t="shared" si="8"/>
        <v>0</v>
      </c>
      <c r="EY14" s="4">
        <f t="shared" si="8"/>
        <v>0</v>
      </c>
      <c r="EZ14" s="4">
        <f t="shared" si="8"/>
        <v>0</v>
      </c>
      <c r="FA14" s="4">
        <f t="shared" si="8"/>
        <v>0</v>
      </c>
      <c r="FB14" s="4">
        <f t="shared" si="8"/>
        <v>0</v>
      </c>
      <c r="FC14" s="4">
        <f t="shared" si="8"/>
        <v>0</v>
      </c>
      <c r="FD14" s="4">
        <f t="shared" si="8"/>
        <v>0</v>
      </c>
      <c r="FE14" s="4">
        <f t="shared" si="8"/>
        <v>0</v>
      </c>
      <c r="FF14" s="4">
        <f t="shared" si="8"/>
        <v>0</v>
      </c>
      <c r="FG14" s="4">
        <f t="shared" si="9"/>
        <v>0</v>
      </c>
      <c r="FH14" s="4">
        <f t="shared" si="9"/>
        <v>0</v>
      </c>
      <c r="FI14" s="4">
        <f t="shared" si="9"/>
        <v>0</v>
      </c>
      <c r="FJ14" s="4">
        <f t="shared" si="9"/>
        <v>0</v>
      </c>
      <c r="FK14" s="4">
        <f t="shared" si="9"/>
        <v>0</v>
      </c>
      <c r="FL14" s="4">
        <f t="shared" si="9"/>
        <v>0</v>
      </c>
      <c r="FM14" s="4">
        <f t="shared" si="9"/>
        <v>0</v>
      </c>
      <c r="FN14" s="4">
        <f t="shared" si="9"/>
        <v>0</v>
      </c>
      <c r="FO14" s="4">
        <f t="shared" si="9"/>
        <v>0</v>
      </c>
      <c r="FP14" s="4">
        <f t="shared" si="9"/>
        <v>0</v>
      </c>
    </row>
    <row r="15" spans="93:125" ht="12.75">
      <c r="CO15" s="4">
        <f aca="true" t="shared" si="10" ref="CO15:CO32">C15/C$8</f>
        <v>0</v>
      </c>
      <c r="CP15" s="4">
        <f aca="true" t="shared" si="11" ref="CP15:CP32">D15/D$8</f>
        <v>0</v>
      </c>
      <c r="CQ15" s="4">
        <f aca="true" t="shared" si="12" ref="CQ15:CQ32">E15/E$8</f>
        <v>0</v>
      </c>
      <c r="CR15" s="4">
        <f aca="true" t="shared" si="13" ref="CR15:CR32">F15/F$8</f>
        <v>0</v>
      </c>
      <c r="CS15" s="4">
        <f aca="true" t="shared" si="14" ref="CS15:CS32">G15/G$8</f>
        <v>0</v>
      </c>
      <c r="CT15" s="4">
        <f aca="true" t="shared" si="15" ref="CT15:CT32">H15/H$8</f>
        <v>0</v>
      </c>
      <c r="CU15" s="4">
        <f aca="true" t="shared" si="16" ref="CU15:CU32">I15/I$8</f>
        <v>0</v>
      </c>
      <c r="CV15" s="4">
        <f aca="true" t="shared" si="17" ref="CV15:CV32">J15/J$8</f>
        <v>0</v>
      </c>
      <c r="CW15" s="4">
        <f aca="true" t="shared" si="18" ref="CW15:CW32">K15/K$8</f>
        <v>0</v>
      </c>
      <c r="CX15" s="4">
        <f aca="true" t="shared" si="19" ref="CX15:CX32">L15/L$8</f>
        <v>0</v>
      </c>
      <c r="CY15" s="4">
        <f aca="true" t="shared" si="20" ref="CY15:CY32">M15/M$8</f>
        <v>0</v>
      </c>
      <c r="CZ15" s="4">
        <f aca="true" t="shared" si="21" ref="CZ15:CZ32">N15/N$8</f>
        <v>0</v>
      </c>
      <c r="DA15" s="4">
        <f aca="true" t="shared" si="22" ref="DA15:DA32">O15/O$8</f>
        <v>0</v>
      </c>
      <c r="DB15" s="4">
        <f aca="true" t="shared" si="23" ref="DB15:DB32">P15/P$8</f>
        <v>0</v>
      </c>
      <c r="DC15" s="4">
        <f aca="true" t="shared" si="24" ref="DC15:DC32">Q15/Q$8</f>
        <v>0</v>
      </c>
      <c r="DD15" s="4">
        <f aca="true" t="shared" si="25" ref="DD15:DD32">R15/R$8</f>
        <v>0</v>
      </c>
      <c r="DE15" s="4">
        <f aca="true" t="shared" si="26" ref="DE15:DE32">S15/S$8</f>
        <v>0</v>
      </c>
      <c r="DF15" s="4">
        <f aca="true" t="shared" si="27" ref="DF15:DF32">T15/T$8</f>
        <v>0</v>
      </c>
      <c r="DG15" s="4">
        <f aca="true" t="shared" si="28" ref="DG15:DG32">U15/U$8</f>
        <v>0</v>
      </c>
      <c r="DH15" s="4">
        <f aca="true" t="shared" si="29" ref="DH15:DH32">V15/V$8</f>
        <v>0</v>
      </c>
      <c r="DI15" s="4">
        <f aca="true" t="shared" si="30" ref="DI15:DI32">W15/W$8</f>
        <v>0</v>
      </c>
      <c r="DJ15" s="4">
        <f aca="true" t="shared" si="31" ref="DJ15:DJ32">X15/X$8</f>
        <v>0</v>
      </c>
      <c r="DK15" s="4">
        <f aca="true" t="shared" si="32" ref="DK15:DK32">Y15/Y$8</f>
        <v>0</v>
      </c>
      <c r="DL15" s="4">
        <f aca="true" t="shared" si="33" ref="DL15:DL32">Z15/Z$8</f>
        <v>0</v>
      </c>
      <c r="DM15" s="4">
        <f aca="true" t="shared" si="34" ref="DM15:DM32">AA15/AA$8</f>
        <v>0</v>
      </c>
      <c r="DN15" s="4">
        <f aca="true" t="shared" si="35" ref="DN15:DN32">AB15/AB$8</f>
        <v>0</v>
      </c>
      <c r="DO15" s="4">
        <f aca="true" t="shared" si="36" ref="DO15:DO32">AC15/AC$8</f>
        <v>0</v>
      </c>
      <c r="DP15" s="4">
        <f aca="true" t="shared" si="37" ref="DP15:DP32">AD15/AD$8</f>
        <v>0</v>
      </c>
      <c r="DQ15" s="4">
        <f aca="true" t="shared" si="38" ref="DQ15:DQ32">AE15/AE$8</f>
        <v>0</v>
      </c>
      <c r="DR15" s="4">
        <f aca="true" t="shared" si="39" ref="DR15:DR32">AF15/AF$8</f>
        <v>0</v>
      </c>
      <c r="DS15" s="4">
        <f aca="true" t="shared" si="40" ref="DS15:DS32">AG15/AG$8</f>
        <v>0</v>
      </c>
      <c r="DT15" s="4">
        <f aca="true" t="shared" si="41" ref="DT15:DT32">AH15/AH$8</f>
        <v>0</v>
      </c>
      <c r="DU15" s="4">
        <f aca="true" t="shared" si="42" ref="DU15:DU32">AI15/AI$8</f>
        <v>0</v>
      </c>
    </row>
    <row r="16" spans="1:125" ht="12.75">
      <c r="A16" s="7" t="s">
        <v>75</v>
      </c>
      <c r="CO16" s="4">
        <f t="shared" si="10"/>
        <v>0</v>
      </c>
      <c r="CP16" s="4">
        <f t="shared" si="11"/>
        <v>0</v>
      </c>
      <c r="CQ16" s="4">
        <f t="shared" si="12"/>
        <v>0</v>
      </c>
      <c r="CR16" s="4">
        <f t="shared" si="13"/>
        <v>0</v>
      </c>
      <c r="CS16" s="4">
        <f t="shared" si="14"/>
        <v>0</v>
      </c>
      <c r="CT16" s="4">
        <f t="shared" si="15"/>
        <v>0</v>
      </c>
      <c r="CU16" s="4">
        <f t="shared" si="16"/>
        <v>0</v>
      </c>
      <c r="CV16" s="4">
        <f t="shared" si="17"/>
        <v>0</v>
      </c>
      <c r="CW16" s="4">
        <f t="shared" si="18"/>
        <v>0</v>
      </c>
      <c r="CX16" s="4">
        <f t="shared" si="19"/>
        <v>0</v>
      </c>
      <c r="CY16" s="4">
        <f t="shared" si="20"/>
        <v>0</v>
      </c>
      <c r="CZ16" s="4">
        <f t="shared" si="21"/>
        <v>0</v>
      </c>
      <c r="DA16" s="4">
        <f t="shared" si="22"/>
        <v>0</v>
      </c>
      <c r="DB16" s="4">
        <f t="shared" si="23"/>
        <v>0</v>
      </c>
      <c r="DC16" s="4">
        <f t="shared" si="24"/>
        <v>0</v>
      </c>
      <c r="DD16" s="4">
        <f t="shared" si="25"/>
        <v>0</v>
      </c>
      <c r="DE16" s="4">
        <f t="shared" si="26"/>
        <v>0</v>
      </c>
      <c r="DF16" s="4">
        <f t="shared" si="27"/>
        <v>0</v>
      </c>
      <c r="DG16" s="4">
        <f t="shared" si="28"/>
        <v>0</v>
      </c>
      <c r="DH16" s="4">
        <f t="shared" si="29"/>
        <v>0</v>
      </c>
      <c r="DI16" s="4">
        <f t="shared" si="30"/>
        <v>0</v>
      </c>
      <c r="DJ16" s="4">
        <f t="shared" si="31"/>
        <v>0</v>
      </c>
      <c r="DK16" s="4">
        <f t="shared" si="32"/>
        <v>0</v>
      </c>
      <c r="DL16" s="4">
        <f t="shared" si="33"/>
        <v>0</v>
      </c>
      <c r="DM16" s="4">
        <f t="shared" si="34"/>
        <v>0</v>
      </c>
      <c r="DN16" s="4">
        <f t="shared" si="35"/>
        <v>0</v>
      </c>
      <c r="DO16" s="4">
        <f t="shared" si="36"/>
        <v>0</v>
      </c>
      <c r="DP16" s="4">
        <f t="shared" si="37"/>
        <v>0</v>
      </c>
      <c r="DQ16" s="4">
        <f t="shared" si="38"/>
        <v>0</v>
      </c>
      <c r="DR16" s="4">
        <f t="shared" si="39"/>
        <v>0</v>
      </c>
      <c r="DS16" s="4">
        <f t="shared" si="40"/>
        <v>0</v>
      </c>
      <c r="DT16" s="4">
        <f t="shared" si="41"/>
        <v>0</v>
      </c>
      <c r="DU16" s="4">
        <f t="shared" si="42"/>
        <v>0</v>
      </c>
    </row>
    <row r="17" spans="1:171" ht="12.75">
      <c r="A17" t="s">
        <v>69</v>
      </c>
      <c r="F17" s="3"/>
      <c r="H17" s="3"/>
      <c r="J17" s="3"/>
      <c r="K17" s="40">
        <v>1</v>
      </c>
      <c r="L17" s="3">
        <v>4</v>
      </c>
      <c r="M17">
        <v>1</v>
      </c>
      <c r="N17">
        <v>1</v>
      </c>
      <c r="O17">
        <v>1</v>
      </c>
      <c r="P17" s="3">
        <v>1</v>
      </c>
      <c r="Q17" s="1">
        <v>1</v>
      </c>
      <c r="T17" s="13"/>
      <c r="CF17" s="6">
        <f aca="true" t="shared" si="43" ref="CF17:CF39">COUNT(C17:CD17)</f>
        <v>7</v>
      </c>
      <c r="CG17" s="21">
        <f aca="true" t="shared" si="44" ref="CG17:CG39">CF17/CH$1</f>
        <v>0.21212121212121213</v>
      </c>
      <c r="CH17" s="13"/>
      <c r="CI17" s="4">
        <f aca="true" t="shared" si="45" ref="CI17:CI39">SUM(CO17:FP17)</f>
        <v>1.210858585858586</v>
      </c>
      <c r="CJ17" s="4"/>
      <c r="CK17" s="4">
        <f aca="true" t="shared" si="46" ref="CK17:CK39">CI17-CJ17</f>
        <v>1.210858585858586</v>
      </c>
      <c r="CL17" s="4">
        <f aca="true" t="shared" si="47" ref="CL17:CL39">CK17/(CF17-CH17)</f>
        <v>0.172979797979798</v>
      </c>
      <c r="CO17" s="4">
        <f t="shared" si="10"/>
        <v>0</v>
      </c>
      <c r="CP17" s="4">
        <f t="shared" si="11"/>
        <v>0</v>
      </c>
      <c r="CQ17" s="4">
        <f t="shared" si="12"/>
        <v>0</v>
      </c>
      <c r="CR17" s="4">
        <f t="shared" si="13"/>
        <v>0</v>
      </c>
      <c r="CS17" s="4">
        <f t="shared" si="14"/>
        <v>0</v>
      </c>
      <c r="CT17" s="4">
        <f t="shared" si="15"/>
        <v>0</v>
      </c>
      <c r="CU17" s="4">
        <f t="shared" si="16"/>
        <v>0</v>
      </c>
      <c r="CV17" s="4">
        <f t="shared" si="17"/>
        <v>0</v>
      </c>
      <c r="CW17" s="4">
        <f t="shared" si="18"/>
        <v>0.16666666666666666</v>
      </c>
      <c r="CX17" s="4">
        <f t="shared" si="19"/>
        <v>0.36363636363636365</v>
      </c>
      <c r="CY17" s="4">
        <f t="shared" si="20"/>
        <v>0.1111111111111111</v>
      </c>
      <c r="CZ17" s="4">
        <f t="shared" si="21"/>
        <v>0.1111111111111111</v>
      </c>
      <c r="DA17" s="4">
        <f t="shared" si="22"/>
        <v>0.125</v>
      </c>
      <c r="DB17" s="4">
        <f t="shared" si="23"/>
        <v>0.16666666666666666</v>
      </c>
      <c r="DC17" s="4">
        <f t="shared" si="24"/>
        <v>0.16666666666666666</v>
      </c>
      <c r="DD17" s="4">
        <f t="shared" si="25"/>
        <v>0</v>
      </c>
      <c r="DE17" s="4">
        <f t="shared" si="26"/>
        <v>0</v>
      </c>
      <c r="DF17" s="4">
        <f t="shared" si="27"/>
        <v>0</v>
      </c>
      <c r="DG17" s="4">
        <f t="shared" si="28"/>
        <v>0</v>
      </c>
      <c r="DH17" s="4">
        <f t="shared" si="29"/>
        <v>0</v>
      </c>
      <c r="DI17" s="4">
        <f t="shared" si="30"/>
        <v>0</v>
      </c>
      <c r="DJ17" s="4">
        <f t="shared" si="31"/>
        <v>0</v>
      </c>
      <c r="DK17" s="4">
        <f t="shared" si="32"/>
        <v>0</v>
      </c>
      <c r="DL17" s="4">
        <f t="shared" si="33"/>
        <v>0</v>
      </c>
      <c r="DM17" s="4">
        <f t="shared" si="34"/>
        <v>0</v>
      </c>
      <c r="DN17" s="4">
        <f t="shared" si="35"/>
        <v>0</v>
      </c>
      <c r="DO17" s="4">
        <f t="shared" si="36"/>
        <v>0</v>
      </c>
      <c r="DP17" s="4">
        <f t="shared" si="37"/>
        <v>0</v>
      </c>
      <c r="DQ17" s="4">
        <f t="shared" si="38"/>
        <v>0</v>
      </c>
      <c r="DR17" s="4">
        <f t="shared" si="39"/>
        <v>0</v>
      </c>
      <c r="DS17" s="4">
        <f t="shared" si="40"/>
        <v>0</v>
      </c>
      <c r="DT17" s="4">
        <f t="shared" si="41"/>
        <v>0</v>
      </c>
      <c r="DU17" s="4">
        <f t="shared" si="42"/>
        <v>0</v>
      </c>
      <c r="DV17" s="4">
        <f aca="true" t="shared" si="48" ref="DV17:DV32">AJ17/AJ$8</f>
        <v>0</v>
      </c>
      <c r="DW17" s="4">
        <f aca="true" t="shared" si="49" ref="DW17:DW32">AK17/AK$8</f>
        <v>0</v>
      </c>
      <c r="DX17" s="4">
        <f aca="true" t="shared" si="50" ref="DX17:DX32">AL17/AL$8</f>
        <v>0</v>
      </c>
      <c r="DY17" s="4">
        <f aca="true" t="shared" si="51" ref="DY17:DY32">AM17/AM$8</f>
        <v>0</v>
      </c>
      <c r="DZ17" s="4">
        <f aca="true" t="shared" si="52" ref="DZ17:DZ32">AN17/AN$8</f>
        <v>0</v>
      </c>
      <c r="EA17" s="4">
        <f aca="true" t="shared" si="53" ref="EA17:EA32">AO17/AO$8</f>
        <v>0</v>
      </c>
      <c r="EB17" s="4">
        <f aca="true" t="shared" si="54" ref="EB17:EB32">AP17/AP$8</f>
        <v>0</v>
      </c>
      <c r="EC17" s="4">
        <f aca="true" t="shared" si="55" ref="EC17:EC32">AQ17/AQ$8</f>
        <v>0</v>
      </c>
      <c r="ED17" s="4">
        <f aca="true" t="shared" si="56" ref="ED17:ED32">AR17/AR$8</f>
        <v>0</v>
      </c>
      <c r="EE17" s="4">
        <f aca="true" t="shared" si="57" ref="EE17:EE32">AS17/AS$8</f>
        <v>0</v>
      </c>
      <c r="EF17" s="4">
        <f aca="true" t="shared" si="58" ref="EF17:EF32">AT17/AT$8</f>
        <v>0</v>
      </c>
      <c r="EG17" s="4">
        <f aca="true" t="shared" si="59" ref="EG17:EG32">AU17/AU$8</f>
        <v>0</v>
      </c>
      <c r="EH17" s="4">
        <f aca="true" t="shared" si="60" ref="EH17:EH32">AV17/AV$8</f>
        <v>0</v>
      </c>
      <c r="EI17" s="4">
        <f aca="true" t="shared" si="61" ref="EI17:EI32">AW17/AW$8</f>
        <v>0</v>
      </c>
      <c r="EJ17" s="4">
        <f aca="true" t="shared" si="62" ref="EJ17:EJ32">AX17/AX$8</f>
        <v>0</v>
      </c>
      <c r="EK17" s="4">
        <f aca="true" t="shared" si="63" ref="EK17:EK32">AY17/AY$8</f>
        <v>0</v>
      </c>
      <c r="EL17" s="4">
        <f aca="true" t="shared" si="64" ref="EL17:EL32">AZ17/AZ$8</f>
        <v>0</v>
      </c>
      <c r="EM17" s="4">
        <f aca="true" t="shared" si="65" ref="EM17:EM32">BA17/BA$8</f>
        <v>0</v>
      </c>
      <c r="EN17" s="4">
        <f aca="true" t="shared" si="66" ref="EN17:EN32">BB17/BB$8</f>
        <v>0</v>
      </c>
      <c r="EO17" s="4">
        <f aca="true" t="shared" si="67" ref="EO17:EO32">BC17/BC$8</f>
        <v>0</v>
      </c>
      <c r="EP17" s="4">
        <f aca="true" t="shared" si="68" ref="EP17:EP32">BD17/BD$8</f>
        <v>0</v>
      </c>
      <c r="EQ17" s="4">
        <f aca="true" t="shared" si="69" ref="EQ17:EQ32">BE17/BE$8</f>
        <v>0</v>
      </c>
      <c r="ER17" s="4">
        <f aca="true" t="shared" si="70" ref="ER17:ER32">BF17/BF$8</f>
        <v>0</v>
      </c>
      <c r="ES17" s="4">
        <f aca="true" t="shared" si="71" ref="ES17:ES32">BG17/BG$8</f>
        <v>0</v>
      </c>
      <c r="ET17" s="4">
        <f aca="true" t="shared" si="72" ref="ET17:ET32">BH17/BH$8</f>
        <v>0</v>
      </c>
      <c r="EU17" s="4">
        <f aca="true" t="shared" si="73" ref="EU17:EU32">BI17/BI$8</f>
        <v>0</v>
      </c>
      <c r="EV17" s="4">
        <f aca="true" t="shared" si="74" ref="EV17:EV32">BJ17/BJ$8</f>
        <v>0</v>
      </c>
      <c r="EW17" s="4">
        <f aca="true" t="shared" si="75" ref="EW17:EW32">BK17/BK$8</f>
        <v>0</v>
      </c>
      <c r="EX17" s="4">
        <f aca="true" t="shared" si="76" ref="EX17:EX32">BL17/BL$8</f>
        <v>0</v>
      </c>
      <c r="EY17" s="4">
        <f aca="true" t="shared" si="77" ref="EY17:EY32">BM17/BM$8</f>
        <v>0</v>
      </c>
      <c r="EZ17" s="4">
        <f aca="true" t="shared" si="78" ref="EZ17:EZ32">BN17/BN$8</f>
        <v>0</v>
      </c>
      <c r="FA17" s="4">
        <f aca="true" t="shared" si="79" ref="FA17:FA32">BO17/BO$8</f>
        <v>0</v>
      </c>
      <c r="FB17" s="4">
        <f aca="true" t="shared" si="80" ref="FB17:FB32">BP17/BP$8</f>
        <v>0</v>
      </c>
      <c r="FC17" s="4">
        <f aca="true" t="shared" si="81" ref="FC17:FC32">BQ17/BQ$8</f>
        <v>0</v>
      </c>
      <c r="FD17" s="4">
        <f aca="true" t="shared" si="82" ref="FD17:FD32">BR17/BR$8</f>
        <v>0</v>
      </c>
      <c r="FE17" s="4">
        <f aca="true" t="shared" si="83" ref="FE17:FE32">BS17/BS$8</f>
        <v>0</v>
      </c>
      <c r="FF17" s="4">
        <f aca="true" t="shared" si="84" ref="FF17:FF32">BT17/BT$8</f>
        <v>0</v>
      </c>
      <c r="FG17" s="4">
        <f aca="true" t="shared" si="85" ref="FG17:FG32">BU17/BU$8</f>
        <v>0</v>
      </c>
      <c r="FH17" s="4">
        <f aca="true" t="shared" si="86" ref="FH17:FH32">BV17/BV$8</f>
        <v>0</v>
      </c>
      <c r="FI17" s="4">
        <f aca="true" t="shared" si="87" ref="FI17:FI32">BW17/BW$8</f>
        <v>0</v>
      </c>
      <c r="FJ17" s="4">
        <f aca="true" t="shared" si="88" ref="FJ17:FJ32">BX17/BX$8</f>
        <v>0</v>
      </c>
      <c r="FK17" s="4">
        <f aca="true" t="shared" si="89" ref="FK17:FK32">BY17/BY$8</f>
        <v>0</v>
      </c>
      <c r="FL17" s="4">
        <f aca="true" t="shared" si="90" ref="FL17:FL32">BZ17/BZ$8</f>
        <v>0</v>
      </c>
      <c r="FM17" s="4">
        <f aca="true" t="shared" si="91" ref="FM17:FM32">CA17/CA$8</f>
        <v>0</v>
      </c>
      <c r="FN17" s="4">
        <f aca="true" t="shared" si="92" ref="FN17:FN32">CB17/CB$8</f>
        <v>0</v>
      </c>
      <c r="FO17" s="4">
        <f aca="true" t="shared" si="93" ref="FO17:FO32">CC17/CC$8</f>
        <v>0</v>
      </c>
    </row>
    <row r="18" spans="1:172" ht="12.75">
      <c r="A18" t="s">
        <v>65</v>
      </c>
      <c r="B18" s="46">
        <v>4144</v>
      </c>
      <c r="F18" s="10">
        <v>4</v>
      </c>
      <c r="G18" s="10">
        <v>3</v>
      </c>
      <c r="H18" s="10">
        <v>4</v>
      </c>
      <c r="I18" s="10">
        <v>3</v>
      </c>
      <c r="J18" s="10">
        <v>1</v>
      </c>
      <c r="L18" s="3"/>
      <c r="M18" s="3"/>
      <c r="N18" s="3"/>
      <c r="O18" s="3"/>
      <c r="P18" s="3"/>
      <c r="Q18" s="3"/>
      <c r="S18" s="13"/>
      <c r="T18" s="13"/>
      <c r="U18" s="13"/>
      <c r="V18" s="13"/>
      <c r="X18" s="13"/>
      <c r="Y18" s="13"/>
      <c r="Z18" s="13"/>
      <c r="AA18" s="13"/>
      <c r="AB18" s="13"/>
      <c r="AD18" s="13"/>
      <c r="AE18" s="13"/>
      <c r="AF18" s="13"/>
      <c r="AG18" s="13"/>
      <c r="AH18" s="22"/>
      <c r="AI18" s="13"/>
      <c r="AJ18" s="22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4"/>
      <c r="BL18" s="6"/>
      <c r="BM18" s="4"/>
      <c r="BN18" s="6"/>
      <c r="BO18" s="4"/>
      <c r="BP18" s="6"/>
      <c r="BQ18" s="4"/>
      <c r="BR18" s="6"/>
      <c r="BS18" s="4"/>
      <c r="BT18" s="6"/>
      <c r="BU18" s="4"/>
      <c r="BV18" s="6"/>
      <c r="BW18" s="4"/>
      <c r="BX18" s="6"/>
      <c r="BY18" s="4"/>
      <c r="BZ18" s="6"/>
      <c r="CA18" s="4"/>
      <c r="CB18" s="6"/>
      <c r="CC18" s="4"/>
      <c r="CD18" s="6"/>
      <c r="CE18" s="4"/>
      <c r="CF18" s="6">
        <f t="shared" si="43"/>
        <v>5</v>
      </c>
      <c r="CG18" s="21">
        <f t="shared" si="44"/>
        <v>0.15151515151515152</v>
      </c>
      <c r="CH18" s="13"/>
      <c r="CI18" s="4">
        <f t="shared" si="45"/>
        <v>1.7333333333333334</v>
      </c>
      <c r="CJ18" s="10"/>
      <c r="CK18" s="4">
        <f t="shared" si="46"/>
        <v>1.7333333333333334</v>
      </c>
      <c r="CL18" s="4">
        <f t="shared" si="47"/>
        <v>0.3466666666666667</v>
      </c>
      <c r="CM18" s="4"/>
      <c r="CN18" s="37"/>
      <c r="CO18" s="4">
        <f t="shared" si="10"/>
        <v>0</v>
      </c>
      <c r="CP18" s="4">
        <f t="shared" si="11"/>
        <v>0</v>
      </c>
      <c r="CQ18" s="4">
        <f t="shared" si="12"/>
        <v>0</v>
      </c>
      <c r="CR18" s="4">
        <f t="shared" si="13"/>
        <v>0.4</v>
      </c>
      <c r="CS18" s="4">
        <f t="shared" si="14"/>
        <v>0.3333333333333333</v>
      </c>
      <c r="CT18" s="4">
        <f t="shared" si="15"/>
        <v>0.5</v>
      </c>
      <c r="CU18" s="4">
        <f t="shared" si="16"/>
        <v>0.375</v>
      </c>
      <c r="CV18" s="4">
        <f t="shared" si="17"/>
        <v>0.125</v>
      </c>
      <c r="CW18" s="4">
        <f t="shared" si="18"/>
        <v>0</v>
      </c>
      <c r="CX18" s="4">
        <f t="shared" si="19"/>
        <v>0</v>
      </c>
      <c r="CY18" s="4">
        <f t="shared" si="20"/>
        <v>0</v>
      </c>
      <c r="CZ18" s="4">
        <f t="shared" si="21"/>
        <v>0</v>
      </c>
      <c r="DA18" s="4">
        <f t="shared" si="22"/>
        <v>0</v>
      </c>
      <c r="DB18" s="4">
        <f t="shared" si="23"/>
        <v>0</v>
      </c>
      <c r="DC18" s="4">
        <f t="shared" si="24"/>
        <v>0</v>
      </c>
      <c r="DD18" s="4">
        <f t="shared" si="25"/>
        <v>0</v>
      </c>
      <c r="DE18" s="4">
        <f t="shared" si="26"/>
        <v>0</v>
      </c>
      <c r="DF18" s="4">
        <f t="shared" si="27"/>
        <v>0</v>
      </c>
      <c r="DG18" s="4">
        <f t="shared" si="28"/>
        <v>0</v>
      </c>
      <c r="DH18" s="4">
        <f t="shared" si="29"/>
        <v>0</v>
      </c>
      <c r="DI18" s="4">
        <f t="shared" si="30"/>
        <v>0</v>
      </c>
      <c r="DJ18" s="4">
        <f t="shared" si="31"/>
        <v>0</v>
      </c>
      <c r="DK18" s="4">
        <f t="shared" si="32"/>
        <v>0</v>
      </c>
      <c r="DL18" s="4">
        <f t="shared" si="33"/>
        <v>0</v>
      </c>
      <c r="DM18" s="4">
        <f t="shared" si="34"/>
        <v>0</v>
      </c>
      <c r="DN18" s="4">
        <f t="shared" si="35"/>
        <v>0</v>
      </c>
      <c r="DO18" s="4">
        <f t="shared" si="36"/>
        <v>0</v>
      </c>
      <c r="DP18" s="4">
        <f t="shared" si="37"/>
        <v>0</v>
      </c>
      <c r="DQ18" s="4">
        <f t="shared" si="38"/>
        <v>0</v>
      </c>
      <c r="DR18" s="4">
        <f t="shared" si="39"/>
        <v>0</v>
      </c>
      <c r="DS18" s="4">
        <f t="shared" si="40"/>
        <v>0</v>
      </c>
      <c r="DT18" s="4">
        <f t="shared" si="41"/>
        <v>0</v>
      </c>
      <c r="DU18" s="4">
        <f t="shared" si="42"/>
        <v>0</v>
      </c>
      <c r="DV18" s="4">
        <f t="shared" si="48"/>
        <v>0</v>
      </c>
      <c r="DW18" s="4">
        <f t="shared" si="49"/>
        <v>0</v>
      </c>
      <c r="DX18" s="4">
        <f t="shared" si="50"/>
        <v>0</v>
      </c>
      <c r="DY18" s="4">
        <f t="shared" si="51"/>
        <v>0</v>
      </c>
      <c r="DZ18" s="4">
        <f t="shared" si="52"/>
        <v>0</v>
      </c>
      <c r="EA18" s="4">
        <f t="shared" si="53"/>
        <v>0</v>
      </c>
      <c r="EB18" s="4">
        <f t="shared" si="54"/>
        <v>0</v>
      </c>
      <c r="EC18" s="4">
        <f t="shared" si="55"/>
        <v>0</v>
      </c>
      <c r="ED18" s="4">
        <f t="shared" si="56"/>
        <v>0</v>
      </c>
      <c r="EE18" s="4">
        <f t="shared" si="57"/>
        <v>0</v>
      </c>
      <c r="EF18" s="4">
        <f t="shared" si="58"/>
        <v>0</v>
      </c>
      <c r="EG18" s="4">
        <f t="shared" si="59"/>
        <v>0</v>
      </c>
      <c r="EH18" s="4">
        <f t="shared" si="60"/>
        <v>0</v>
      </c>
      <c r="EI18" s="4">
        <f t="shared" si="61"/>
        <v>0</v>
      </c>
      <c r="EJ18" s="4">
        <f t="shared" si="62"/>
        <v>0</v>
      </c>
      <c r="EK18" s="4">
        <f t="shared" si="63"/>
        <v>0</v>
      </c>
      <c r="EL18" s="4">
        <f t="shared" si="64"/>
        <v>0</v>
      </c>
      <c r="EM18" s="4">
        <f t="shared" si="65"/>
        <v>0</v>
      </c>
      <c r="EN18" s="4">
        <f t="shared" si="66"/>
        <v>0</v>
      </c>
      <c r="EO18" s="4">
        <f t="shared" si="67"/>
        <v>0</v>
      </c>
      <c r="EP18" s="4">
        <f t="shared" si="68"/>
        <v>0</v>
      </c>
      <c r="EQ18" s="4">
        <f t="shared" si="69"/>
        <v>0</v>
      </c>
      <c r="ER18" s="4">
        <f t="shared" si="70"/>
        <v>0</v>
      </c>
      <c r="ES18" s="4">
        <f t="shared" si="71"/>
        <v>0</v>
      </c>
      <c r="ET18" s="4">
        <f t="shared" si="72"/>
        <v>0</v>
      </c>
      <c r="EU18" s="4">
        <f t="shared" si="73"/>
        <v>0</v>
      </c>
      <c r="EV18" s="4">
        <f t="shared" si="74"/>
        <v>0</v>
      </c>
      <c r="EW18" s="4">
        <f t="shared" si="75"/>
        <v>0</v>
      </c>
      <c r="EX18" s="4">
        <f t="shared" si="76"/>
        <v>0</v>
      </c>
      <c r="EY18" s="4">
        <f t="shared" si="77"/>
        <v>0</v>
      </c>
      <c r="EZ18" s="4">
        <f t="shared" si="78"/>
        <v>0</v>
      </c>
      <c r="FA18" s="4">
        <f t="shared" si="79"/>
        <v>0</v>
      </c>
      <c r="FB18" s="4">
        <f t="shared" si="80"/>
        <v>0</v>
      </c>
      <c r="FC18" s="4">
        <f t="shared" si="81"/>
        <v>0</v>
      </c>
      <c r="FD18" s="4">
        <f t="shared" si="82"/>
        <v>0</v>
      </c>
      <c r="FE18" s="4">
        <f t="shared" si="83"/>
        <v>0</v>
      </c>
      <c r="FF18" s="4">
        <f t="shared" si="84"/>
        <v>0</v>
      </c>
      <c r="FG18" s="4">
        <f t="shared" si="85"/>
        <v>0</v>
      </c>
      <c r="FH18" s="4">
        <f t="shared" si="86"/>
        <v>0</v>
      </c>
      <c r="FI18" s="4">
        <f t="shared" si="87"/>
        <v>0</v>
      </c>
      <c r="FJ18" s="4">
        <f t="shared" si="88"/>
        <v>0</v>
      </c>
      <c r="FK18" s="4">
        <f t="shared" si="89"/>
        <v>0</v>
      </c>
      <c r="FL18" s="4">
        <f t="shared" si="90"/>
        <v>0</v>
      </c>
      <c r="FM18" s="4">
        <f t="shared" si="91"/>
        <v>0</v>
      </c>
      <c r="FN18" s="4">
        <f t="shared" si="92"/>
        <v>0</v>
      </c>
      <c r="FO18" s="4">
        <f t="shared" si="93"/>
        <v>0</v>
      </c>
      <c r="FP18" s="4">
        <f aca="true" t="shared" si="94" ref="FP18:FP32">CD18/CD$8</f>
        <v>0</v>
      </c>
    </row>
    <row r="19" spans="1:172" ht="12.75">
      <c r="A19" t="s">
        <v>70</v>
      </c>
      <c r="B19">
        <v>41411</v>
      </c>
      <c r="C19" s="3"/>
      <c r="F19" s="3"/>
      <c r="G19" s="6"/>
      <c r="H19" s="3"/>
      <c r="I19" s="3"/>
      <c r="J19" s="3"/>
      <c r="L19" s="1">
        <v>3</v>
      </c>
      <c r="M19" s="1">
        <v>2</v>
      </c>
      <c r="N19" s="1">
        <v>2</v>
      </c>
      <c r="O19" s="1">
        <v>6</v>
      </c>
      <c r="P19" s="3"/>
      <c r="Q19" s="3"/>
      <c r="S19" s="13"/>
      <c r="T19" s="13"/>
      <c r="U19" s="13"/>
      <c r="V19" s="13"/>
      <c r="X19" s="13"/>
      <c r="Y19" s="13"/>
      <c r="Z19" s="13"/>
      <c r="AA19" s="13"/>
      <c r="AB19" s="13"/>
      <c r="AD19" s="13"/>
      <c r="AE19" s="13"/>
      <c r="AF19" s="22"/>
      <c r="AG19" s="13"/>
      <c r="AH19" s="22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4"/>
      <c r="BL19" s="6"/>
      <c r="BM19" s="4"/>
      <c r="BN19" s="6"/>
      <c r="BO19" s="4"/>
      <c r="BP19" s="6"/>
      <c r="BQ19" s="4"/>
      <c r="BR19" s="6"/>
      <c r="BS19" s="4"/>
      <c r="BT19" s="6"/>
      <c r="BU19" s="4"/>
      <c r="BV19" s="6"/>
      <c r="BW19" s="4"/>
      <c r="BX19" s="6"/>
      <c r="BY19" s="4"/>
      <c r="BZ19" s="6"/>
      <c r="CA19" s="4"/>
      <c r="CB19" s="6"/>
      <c r="CC19" s="4"/>
      <c r="CD19" s="6"/>
      <c r="CE19" s="4"/>
      <c r="CF19" s="6">
        <f t="shared" si="43"/>
        <v>4</v>
      </c>
      <c r="CG19" s="21">
        <f t="shared" si="44"/>
        <v>0.12121212121212122</v>
      </c>
      <c r="CH19" s="13"/>
      <c r="CI19" s="4">
        <f t="shared" si="45"/>
        <v>1.4671717171717171</v>
      </c>
      <c r="CJ19" s="6"/>
      <c r="CK19" s="4">
        <f t="shared" si="46"/>
        <v>1.4671717171717171</v>
      </c>
      <c r="CL19" s="4">
        <f t="shared" si="47"/>
        <v>0.3667929292929293</v>
      </c>
      <c r="CM19" s="4"/>
      <c r="CN19" s="37"/>
      <c r="CO19" s="4">
        <f t="shared" si="10"/>
        <v>0</v>
      </c>
      <c r="CP19" s="4">
        <f t="shared" si="11"/>
        <v>0</v>
      </c>
      <c r="CQ19" s="4">
        <f t="shared" si="12"/>
        <v>0</v>
      </c>
      <c r="CR19" s="4">
        <f t="shared" si="13"/>
        <v>0</v>
      </c>
      <c r="CS19" s="4">
        <f t="shared" si="14"/>
        <v>0</v>
      </c>
      <c r="CT19" s="4">
        <f t="shared" si="15"/>
        <v>0</v>
      </c>
      <c r="CU19" s="4">
        <f t="shared" si="16"/>
        <v>0</v>
      </c>
      <c r="CV19" s="4">
        <f t="shared" si="17"/>
        <v>0</v>
      </c>
      <c r="CW19" s="4">
        <f t="shared" si="18"/>
        <v>0</v>
      </c>
      <c r="CX19" s="4">
        <f t="shared" si="19"/>
        <v>0.2727272727272727</v>
      </c>
      <c r="CY19" s="4">
        <f t="shared" si="20"/>
        <v>0.2222222222222222</v>
      </c>
      <c r="CZ19" s="4">
        <f t="shared" si="21"/>
        <v>0.2222222222222222</v>
      </c>
      <c r="DA19" s="4">
        <f t="shared" si="22"/>
        <v>0.75</v>
      </c>
      <c r="DB19" s="4">
        <f t="shared" si="23"/>
        <v>0</v>
      </c>
      <c r="DC19" s="4">
        <f t="shared" si="24"/>
        <v>0</v>
      </c>
      <c r="DD19" s="4">
        <f t="shared" si="25"/>
        <v>0</v>
      </c>
      <c r="DE19" s="4">
        <f t="shared" si="26"/>
        <v>0</v>
      </c>
      <c r="DF19" s="4">
        <f t="shared" si="27"/>
        <v>0</v>
      </c>
      <c r="DG19" s="4">
        <f t="shared" si="28"/>
        <v>0</v>
      </c>
      <c r="DH19" s="4">
        <f t="shared" si="29"/>
        <v>0</v>
      </c>
      <c r="DI19" s="4">
        <f t="shared" si="30"/>
        <v>0</v>
      </c>
      <c r="DJ19" s="4">
        <f t="shared" si="31"/>
        <v>0</v>
      </c>
      <c r="DK19" s="4">
        <f t="shared" si="32"/>
        <v>0</v>
      </c>
      <c r="DL19" s="4">
        <f t="shared" si="33"/>
        <v>0</v>
      </c>
      <c r="DM19" s="4">
        <f t="shared" si="34"/>
        <v>0</v>
      </c>
      <c r="DN19" s="4">
        <f t="shared" si="35"/>
        <v>0</v>
      </c>
      <c r="DO19" s="4">
        <f t="shared" si="36"/>
        <v>0</v>
      </c>
      <c r="DP19" s="4">
        <f t="shared" si="37"/>
        <v>0</v>
      </c>
      <c r="DQ19" s="4">
        <f t="shared" si="38"/>
        <v>0</v>
      </c>
      <c r="DR19" s="4">
        <f t="shared" si="39"/>
        <v>0</v>
      </c>
      <c r="DS19" s="4">
        <f t="shared" si="40"/>
        <v>0</v>
      </c>
      <c r="DT19" s="4">
        <f t="shared" si="41"/>
        <v>0</v>
      </c>
      <c r="DU19" s="4">
        <f t="shared" si="42"/>
        <v>0</v>
      </c>
      <c r="DV19" s="4">
        <f t="shared" si="48"/>
        <v>0</v>
      </c>
      <c r="DW19" s="4">
        <f t="shared" si="49"/>
        <v>0</v>
      </c>
      <c r="DX19" s="4">
        <f t="shared" si="50"/>
        <v>0</v>
      </c>
      <c r="DY19" s="4">
        <f t="shared" si="51"/>
        <v>0</v>
      </c>
      <c r="DZ19" s="4">
        <f t="shared" si="52"/>
        <v>0</v>
      </c>
      <c r="EA19" s="4">
        <f t="shared" si="53"/>
        <v>0</v>
      </c>
      <c r="EB19" s="4">
        <f t="shared" si="54"/>
        <v>0</v>
      </c>
      <c r="EC19" s="4">
        <f t="shared" si="55"/>
        <v>0</v>
      </c>
      <c r="ED19" s="4">
        <f t="shared" si="56"/>
        <v>0</v>
      </c>
      <c r="EE19" s="4">
        <f t="shared" si="57"/>
        <v>0</v>
      </c>
      <c r="EF19" s="4">
        <f t="shared" si="58"/>
        <v>0</v>
      </c>
      <c r="EG19" s="4">
        <f t="shared" si="59"/>
        <v>0</v>
      </c>
      <c r="EH19" s="4">
        <f t="shared" si="60"/>
        <v>0</v>
      </c>
      <c r="EI19" s="4">
        <f t="shared" si="61"/>
        <v>0</v>
      </c>
      <c r="EJ19" s="4">
        <f t="shared" si="62"/>
        <v>0</v>
      </c>
      <c r="EK19" s="4">
        <f t="shared" si="63"/>
        <v>0</v>
      </c>
      <c r="EL19" s="4">
        <f t="shared" si="64"/>
        <v>0</v>
      </c>
      <c r="EM19" s="4">
        <f t="shared" si="65"/>
        <v>0</v>
      </c>
      <c r="EN19" s="4">
        <f t="shared" si="66"/>
        <v>0</v>
      </c>
      <c r="EO19" s="4">
        <f t="shared" si="67"/>
        <v>0</v>
      </c>
      <c r="EP19" s="4">
        <f t="shared" si="68"/>
        <v>0</v>
      </c>
      <c r="EQ19" s="4">
        <f t="shared" si="69"/>
        <v>0</v>
      </c>
      <c r="ER19" s="4">
        <f t="shared" si="70"/>
        <v>0</v>
      </c>
      <c r="ES19" s="4">
        <f t="shared" si="71"/>
        <v>0</v>
      </c>
      <c r="ET19" s="4">
        <f t="shared" si="72"/>
        <v>0</v>
      </c>
      <c r="EU19" s="4">
        <f t="shared" si="73"/>
        <v>0</v>
      </c>
      <c r="EV19" s="4">
        <f t="shared" si="74"/>
        <v>0</v>
      </c>
      <c r="EW19" s="4">
        <f t="shared" si="75"/>
        <v>0</v>
      </c>
      <c r="EX19" s="4">
        <f t="shared" si="76"/>
        <v>0</v>
      </c>
      <c r="EY19" s="4">
        <f t="shared" si="77"/>
        <v>0</v>
      </c>
      <c r="EZ19" s="4">
        <f t="shared" si="78"/>
        <v>0</v>
      </c>
      <c r="FA19" s="4">
        <f t="shared" si="79"/>
        <v>0</v>
      </c>
      <c r="FB19" s="4">
        <f t="shared" si="80"/>
        <v>0</v>
      </c>
      <c r="FC19" s="4">
        <f t="shared" si="81"/>
        <v>0</v>
      </c>
      <c r="FD19" s="4">
        <f t="shared" si="82"/>
        <v>0</v>
      </c>
      <c r="FE19" s="4">
        <f t="shared" si="83"/>
        <v>0</v>
      </c>
      <c r="FF19" s="4">
        <f t="shared" si="84"/>
        <v>0</v>
      </c>
      <c r="FG19" s="4">
        <f t="shared" si="85"/>
        <v>0</v>
      </c>
      <c r="FH19" s="4">
        <f t="shared" si="86"/>
        <v>0</v>
      </c>
      <c r="FI19" s="4">
        <f t="shared" si="87"/>
        <v>0</v>
      </c>
      <c r="FJ19" s="4">
        <f t="shared" si="88"/>
        <v>0</v>
      </c>
      <c r="FK19" s="4">
        <f t="shared" si="89"/>
        <v>0</v>
      </c>
      <c r="FL19" s="4">
        <f t="shared" si="90"/>
        <v>0</v>
      </c>
      <c r="FM19" s="4">
        <f t="shared" si="91"/>
        <v>0</v>
      </c>
      <c r="FN19" s="4">
        <f t="shared" si="92"/>
        <v>0</v>
      </c>
      <c r="FO19" s="4">
        <f t="shared" si="93"/>
        <v>0</v>
      </c>
      <c r="FP19" s="4">
        <f t="shared" si="94"/>
        <v>0</v>
      </c>
    </row>
    <row r="20" spans="1:172" ht="12.75">
      <c r="A20" t="s">
        <v>72</v>
      </c>
      <c r="B20" s="46"/>
      <c r="F20" s="3"/>
      <c r="H20" s="3"/>
      <c r="J20" s="3"/>
      <c r="K20" s="40">
        <v>3</v>
      </c>
      <c r="L20" s="1">
        <v>9</v>
      </c>
      <c r="M20" s="1">
        <v>2</v>
      </c>
      <c r="N20" s="1"/>
      <c r="O20" s="1"/>
      <c r="P20" s="3"/>
      <c r="R20" s="43">
        <v>3</v>
      </c>
      <c r="S20" s="12">
        <v>1</v>
      </c>
      <c r="T20" s="13">
        <v>2</v>
      </c>
      <c r="U20" s="12">
        <v>2</v>
      </c>
      <c r="AD20" s="12">
        <v>2</v>
      </c>
      <c r="AE20" s="12">
        <v>1</v>
      </c>
      <c r="AF20" s="12">
        <v>1</v>
      </c>
      <c r="AG20" s="12">
        <v>1</v>
      </c>
      <c r="AH20" s="12">
        <v>1</v>
      </c>
      <c r="AI20" s="12">
        <v>1</v>
      </c>
      <c r="CF20" s="6">
        <f t="shared" si="43"/>
        <v>13</v>
      </c>
      <c r="CG20" s="21">
        <f t="shared" si="44"/>
        <v>0.3939393939393939</v>
      </c>
      <c r="CH20" s="13"/>
      <c r="CI20" s="4">
        <f t="shared" si="45"/>
        <v>6.152308802308802</v>
      </c>
      <c r="CJ20" s="4"/>
      <c r="CK20" s="4">
        <f t="shared" si="46"/>
        <v>6.152308802308802</v>
      </c>
      <c r="CL20" s="4">
        <f t="shared" si="47"/>
        <v>0.4732545232545232</v>
      </c>
      <c r="CO20" s="4">
        <f t="shared" si="10"/>
        <v>0</v>
      </c>
      <c r="CP20" s="4">
        <f t="shared" si="11"/>
        <v>0</v>
      </c>
      <c r="CQ20" s="4">
        <f t="shared" si="12"/>
        <v>0</v>
      </c>
      <c r="CR20" s="4">
        <f t="shared" si="13"/>
        <v>0</v>
      </c>
      <c r="CS20" s="4">
        <f t="shared" si="14"/>
        <v>0</v>
      </c>
      <c r="CT20" s="4">
        <f t="shared" si="15"/>
        <v>0</v>
      </c>
      <c r="CU20" s="4">
        <f t="shared" si="16"/>
        <v>0</v>
      </c>
      <c r="CV20" s="4">
        <f t="shared" si="17"/>
        <v>0</v>
      </c>
      <c r="CW20" s="4">
        <f t="shared" si="18"/>
        <v>0.5</v>
      </c>
      <c r="CX20" s="4">
        <f t="shared" si="19"/>
        <v>0.8181818181818182</v>
      </c>
      <c r="CY20" s="4">
        <f t="shared" si="20"/>
        <v>0.2222222222222222</v>
      </c>
      <c r="CZ20" s="4">
        <f t="shared" si="21"/>
        <v>0</v>
      </c>
      <c r="DA20" s="4">
        <f t="shared" si="22"/>
        <v>0</v>
      </c>
      <c r="DB20" s="4">
        <f t="shared" si="23"/>
        <v>0</v>
      </c>
      <c r="DC20" s="4">
        <f t="shared" si="24"/>
        <v>0</v>
      </c>
      <c r="DD20" s="4">
        <f t="shared" si="25"/>
        <v>0.6</v>
      </c>
      <c r="DE20" s="4">
        <f t="shared" si="26"/>
        <v>0.14285714285714285</v>
      </c>
      <c r="DF20" s="4">
        <f t="shared" si="27"/>
        <v>0.25</v>
      </c>
      <c r="DG20" s="4">
        <f t="shared" si="28"/>
        <v>0.2857142857142857</v>
      </c>
      <c r="DH20" s="4">
        <f t="shared" si="29"/>
        <v>0</v>
      </c>
      <c r="DI20" s="4">
        <f t="shared" si="30"/>
        <v>0</v>
      </c>
      <c r="DJ20" s="4">
        <f t="shared" si="31"/>
        <v>0</v>
      </c>
      <c r="DK20" s="4">
        <f t="shared" si="32"/>
        <v>0</v>
      </c>
      <c r="DL20" s="4">
        <f t="shared" si="33"/>
        <v>0</v>
      </c>
      <c r="DM20" s="4">
        <f t="shared" si="34"/>
        <v>0</v>
      </c>
      <c r="DN20" s="4">
        <f t="shared" si="35"/>
        <v>0</v>
      </c>
      <c r="DO20" s="4">
        <f t="shared" si="36"/>
        <v>0</v>
      </c>
      <c r="DP20" s="4">
        <f t="shared" si="37"/>
        <v>2</v>
      </c>
      <c r="DQ20" s="4">
        <f t="shared" si="38"/>
        <v>0.3333333333333333</v>
      </c>
      <c r="DR20" s="4">
        <f t="shared" si="39"/>
        <v>0.25</v>
      </c>
      <c r="DS20" s="4">
        <f t="shared" si="40"/>
        <v>0.25</v>
      </c>
      <c r="DT20" s="4">
        <f t="shared" si="41"/>
        <v>0.25</v>
      </c>
      <c r="DU20" s="4">
        <f t="shared" si="42"/>
        <v>0.25</v>
      </c>
      <c r="DV20" s="4">
        <f t="shared" si="48"/>
        <v>0</v>
      </c>
      <c r="DW20" s="4">
        <f t="shared" si="49"/>
        <v>0</v>
      </c>
      <c r="DX20" s="4">
        <f t="shared" si="50"/>
        <v>0</v>
      </c>
      <c r="DY20" s="4">
        <f t="shared" si="51"/>
        <v>0</v>
      </c>
      <c r="DZ20" s="4">
        <f t="shared" si="52"/>
        <v>0</v>
      </c>
      <c r="EA20" s="4">
        <f t="shared" si="53"/>
        <v>0</v>
      </c>
      <c r="EB20" s="4">
        <f t="shared" si="54"/>
        <v>0</v>
      </c>
      <c r="EC20" s="4">
        <f t="shared" si="55"/>
        <v>0</v>
      </c>
      <c r="ED20" s="4">
        <f t="shared" si="56"/>
        <v>0</v>
      </c>
      <c r="EE20" s="4">
        <f t="shared" si="57"/>
        <v>0</v>
      </c>
      <c r="EF20" s="4">
        <f t="shared" si="58"/>
        <v>0</v>
      </c>
      <c r="EG20" s="4">
        <f t="shared" si="59"/>
        <v>0</v>
      </c>
      <c r="EH20" s="4">
        <f t="shared" si="60"/>
        <v>0</v>
      </c>
      <c r="EI20" s="4">
        <f t="shared" si="61"/>
        <v>0</v>
      </c>
      <c r="EJ20" s="4">
        <f t="shared" si="62"/>
        <v>0</v>
      </c>
      <c r="EK20" s="4">
        <f t="shared" si="63"/>
        <v>0</v>
      </c>
      <c r="EL20" s="4">
        <f t="shared" si="64"/>
        <v>0</v>
      </c>
      <c r="EM20" s="4">
        <f t="shared" si="65"/>
        <v>0</v>
      </c>
      <c r="EN20" s="4">
        <f t="shared" si="66"/>
        <v>0</v>
      </c>
      <c r="EO20" s="4">
        <f t="shared" si="67"/>
        <v>0</v>
      </c>
      <c r="EP20" s="4">
        <f t="shared" si="68"/>
        <v>0</v>
      </c>
      <c r="EQ20" s="4">
        <f t="shared" si="69"/>
        <v>0</v>
      </c>
      <c r="ER20" s="4">
        <f t="shared" si="70"/>
        <v>0</v>
      </c>
      <c r="ES20" s="4">
        <f t="shared" si="71"/>
        <v>0</v>
      </c>
      <c r="ET20" s="4">
        <f t="shared" si="72"/>
        <v>0</v>
      </c>
      <c r="EU20" s="4">
        <f t="shared" si="73"/>
        <v>0</v>
      </c>
      <c r="EV20" s="4">
        <f t="shared" si="74"/>
        <v>0</v>
      </c>
      <c r="EW20" s="4">
        <f t="shared" si="75"/>
        <v>0</v>
      </c>
      <c r="EX20" s="4">
        <f t="shared" si="76"/>
        <v>0</v>
      </c>
      <c r="EY20" s="4">
        <f t="shared" si="77"/>
        <v>0</v>
      </c>
      <c r="EZ20" s="4">
        <f t="shared" si="78"/>
        <v>0</v>
      </c>
      <c r="FA20" s="4">
        <f t="shared" si="79"/>
        <v>0</v>
      </c>
      <c r="FB20" s="4">
        <f t="shared" si="80"/>
        <v>0</v>
      </c>
      <c r="FC20" s="4">
        <f t="shared" si="81"/>
        <v>0</v>
      </c>
      <c r="FD20" s="4">
        <f t="shared" si="82"/>
        <v>0</v>
      </c>
      <c r="FE20" s="4">
        <f t="shared" si="83"/>
        <v>0</v>
      </c>
      <c r="FF20" s="4">
        <f t="shared" si="84"/>
        <v>0</v>
      </c>
      <c r="FG20" s="4">
        <f t="shared" si="85"/>
        <v>0</v>
      </c>
      <c r="FH20" s="4">
        <f t="shared" si="86"/>
        <v>0</v>
      </c>
      <c r="FI20" s="4">
        <f t="shared" si="87"/>
        <v>0</v>
      </c>
      <c r="FJ20" s="4">
        <f t="shared" si="88"/>
        <v>0</v>
      </c>
      <c r="FK20" s="4">
        <f t="shared" si="89"/>
        <v>0</v>
      </c>
      <c r="FL20" s="4">
        <f t="shared" si="90"/>
        <v>0</v>
      </c>
      <c r="FM20" s="4">
        <f t="shared" si="91"/>
        <v>0</v>
      </c>
      <c r="FN20" s="4">
        <f t="shared" si="92"/>
        <v>0</v>
      </c>
      <c r="FO20" s="4">
        <f t="shared" si="93"/>
        <v>0</v>
      </c>
      <c r="FP20" s="4">
        <f t="shared" si="94"/>
        <v>0</v>
      </c>
    </row>
    <row r="21" spans="1:172" ht="12.75">
      <c r="A21" t="s">
        <v>61</v>
      </c>
      <c r="B21" s="9"/>
      <c r="C21" s="3"/>
      <c r="F21" s="6"/>
      <c r="G21" s="6"/>
      <c r="H21" s="10"/>
      <c r="I21" s="10"/>
      <c r="J21" s="10"/>
      <c r="K21" s="41">
        <v>2</v>
      </c>
      <c r="L21" s="10">
        <v>2</v>
      </c>
      <c r="M21" s="10">
        <v>6</v>
      </c>
      <c r="N21" s="10">
        <v>9</v>
      </c>
      <c r="O21" s="10">
        <v>3</v>
      </c>
      <c r="P21" s="10">
        <v>2</v>
      </c>
      <c r="Q21" s="10">
        <v>3</v>
      </c>
      <c r="R21" s="44"/>
      <c r="S21" s="13"/>
      <c r="T21" s="22"/>
      <c r="U21" s="13"/>
      <c r="V21" s="13"/>
      <c r="X21" s="13"/>
      <c r="Y21" s="13"/>
      <c r="Z21" s="13"/>
      <c r="AA21" s="13"/>
      <c r="AB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4"/>
      <c r="BL21" s="6"/>
      <c r="BM21" s="4"/>
      <c r="BN21" s="6"/>
      <c r="BO21" s="4"/>
      <c r="BP21" s="6"/>
      <c r="BQ21" s="4"/>
      <c r="BR21" s="6"/>
      <c r="BS21" s="4"/>
      <c r="BT21" s="6"/>
      <c r="BU21" s="4"/>
      <c r="BV21" s="6"/>
      <c r="BW21" s="4"/>
      <c r="BX21" s="6"/>
      <c r="BY21" s="4"/>
      <c r="BZ21" s="6"/>
      <c r="CA21" s="4"/>
      <c r="CB21" s="6"/>
      <c r="CC21" s="4"/>
      <c r="CD21" s="6"/>
      <c r="CE21" s="4"/>
      <c r="CF21" s="6">
        <f t="shared" si="43"/>
        <v>7</v>
      </c>
      <c r="CG21" s="21">
        <f t="shared" si="44"/>
        <v>0.21212121212121213</v>
      </c>
      <c r="CH21" s="13"/>
      <c r="CI21" s="4">
        <f t="shared" si="45"/>
        <v>3.390151515151515</v>
      </c>
      <c r="CJ21" s="8"/>
      <c r="CK21" s="4">
        <f t="shared" si="46"/>
        <v>3.390151515151515</v>
      </c>
      <c r="CL21" s="4">
        <f t="shared" si="47"/>
        <v>0.4843073593073593</v>
      </c>
      <c r="CM21" s="4"/>
      <c r="CN21" s="37"/>
      <c r="CO21" s="4">
        <f t="shared" si="10"/>
        <v>0</v>
      </c>
      <c r="CP21" s="4">
        <f t="shared" si="11"/>
        <v>0</v>
      </c>
      <c r="CQ21" s="4">
        <f t="shared" si="12"/>
        <v>0</v>
      </c>
      <c r="CR21" s="4">
        <f t="shared" si="13"/>
        <v>0</v>
      </c>
      <c r="CS21" s="4">
        <f t="shared" si="14"/>
        <v>0</v>
      </c>
      <c r="CT21" s="4">
        <f t="shared" si="15"/>
        <v>0</v>
      </c>
      <c r="CU21" s="4">
        <f t="shared" si="16"/>
        <v>0</v>
      </c>
      <c r="CV21" s="4">
        <f t="shared" si="17"/>
        <v>0</v>
      </c>
      <c r="CW21" s="4">
        <f t="shared" si="18"/>
        <v>0.3333333333333333</v>
      </c>
      <c r="CX21" s="4">
        <f t="shared" si="19"/>
        <v>0.18181818181818182</v>
      </c>
      <c r="CY21" s="4">
        <f t="shared" si="20"/>
        <v>0.6666666666666666</v>
      </c>
      <c r="CZ21" s="4">
        <f t="shared" si="21"/>
        <v>1</v>
      </c>
      <c r="DA21" s="4">
        <f t="shared" si="22"/>
        <v>0.375</v>
      </c>
      <c r="DB21" s="4">
        <f t="shared" si="23"/>
        <v>0.3333333333333333</v>
      </c>
      <c r="DC21" s="4">
        <f t="shared" si="24"/>
        <v>0.5</v>
      </c>
      <c r="DD21" s="4">
        <f t="shared" si="25"/>
        <v>0</v>
      </c>
      <c r="DE21" s="4">
        <f t="shared" si="26"/>
        <v>0</v>
      </c>
      <c r="DF21" s="4">
        <f t="shared" si="27"/>
        <v>0</v>
      </c>
      <c r="DG21" s="4">
        <f t="shared" si="28"/>
        <v>0</v>
      </c>
      <c r="DH21" s="4">
        <f t="shared" si="29"/>
        <v>0</v>
      </c>
      <c r="DI21" s="4">
        <f t="shared" si="30"/>
        <v>0</v>
      </c>
      <c r="DJ21" s="4">
        <f t="shared" si="31"/>
        <v>0</v>
      </c>
      <c r="DK21" s="4">
        <f t="shared" si="32"/>
        <v>0</v>
      </c>
      <c r="DL21" s="4">
        <f t="shared" si="33"/>
        <v>0</v>
      </c>
      <c r="DM21" s="4">
        <f t="shared" si="34"/>
        <v>0</v>
      </c>
      <c r="DN21" s="4">
        <f t="shared" si="35"/>
        <v>0</v>
      </c>
      <c r="DO21" s="4">
        <f t="shared" si="36"/>
        <v>0</v>
      </c>
      <c r="DP21" s="4">
        <f t="shared" si="37"/>
        <v>0</v>
      </c>
      <c r="DQ21" s="4">
        <f t="shared" si="38"/>
        <v>0</v>
      </c>
      <c r="DR21" s="4">
        <f t="shared" si="39"/>
        <v>0</v>
      </c>
      <c r="DS21" s="4">
        <f t="shared" si="40"/>
        <v>0</v>
      </c>
      <c r="DT21" s="4">
        <f t="shared" si="41"/>
        <v>0</v>
      </c>
      <c r="DU21" s="4">
        <f t="shared" si="42"/>
        <v>0</v>
      </c>
      <c r="DV21" s="4">
        <f t="shared" si="48"/>
        <v>0</v>
      </c>
      <c r="DW21" s="4">
        <f t="shared" si="49"/>
        <v>0</v>
      </c>
      <c r="DX21" s="4">
        <f t="shared" si="50"/>
        <v>0</v>
      </c>
      <c r="DY21" s="4">
        <f t="shared" si="51"/>
        <v>0</v>
      </c>
      <c r="DZ21" s="4">
        <f t="shared" si="52"/>
        <v>0</v>
      </c>
      <c r="EA21" s="4">
        <f t="shared" si="53"/>
        <v>0</v>
      </c>
      <c r="EB21" s="4">
        <f t="shared" si="54"/>
        <v>0</v>
      </c>
      <c r="EC21" s="4">
        <f t="shared" si="55"/>
        <v>0</v>
      </c>
      <c r="ED21" s="4">
        <f t="shared" si="56"/>
        <v>0</v>
      </c>
      <c r="EE21" s="4">
        <f t="shared" si="57"/>
        <v>0</v>
      </c>
      <c r="EF21" s="4">
        <f t="shared" si="58"/>
        <v>0</v>
      </c>
      <c r="EG21" s="4">
        <f t="shared" si="59"/>
        <v>0</v>
      </c>
      <c r="EH21" s="4">
        <f t="shared" si="60"/>
        <v>0</v>
      </c>
      <c r="EI21" s="4">
        <f t="shared" si="61"/>
        <v>0</v>
      </c>
      <c r="EJ21" s="4">
        <f t="shared" si="62"/>
        <v>0</v>
      </c>
      <c r="EK21" s="4">
        <f t="shared" si="63"/>
        <v>0</v>
      </c>
      <c r="EL21" s="4">
        <f t="shared" si="64"/>
        <v>0</v>
      </c>
      <c r="EM21" s="4">
        <f t="shared" si="65"/>
        <v>0</v>
      </c>
      <c r="EN21" s="4">
        <f t="shared" si="66"/>
        <v>0</v>
      </c>
      <c r="EO21" s="4">
        <f t="shared" si="67"/>
        <v>0</v>
      </c>
      <c r="EP21" s="4">
        <f t="shared" si="68"/>
        <v>0</v>
      </c>
      <c r="EQ21" s="4">
        <f t="shared" si="69"/>
        <v>0</v>
      </c>
      <c r="ER21" s="4">
        <f t="shared" si="70"/>
        <v>0</v>
      </c>
      <c r="ES21" s="4">
        <f t="shared" si="71"/>
        <v>0</v>
      </c>
      <c r="ET21" s="4">
        <f t="shared" si="72"/>
        <v>0</v>
      </c>
      <c r="EU21" s="4">
        <f t="shared" si="73"/>
        <v>0</v>
      </c>
      <c r="EV21" s="4">
        <f t="shared" si="74"/>
        <v>0</v>
      </c>
      <c r="EW21" s="4">
        <f t="shared" si="75"/>
        <v>0</v>
      </c>
      <c r="EX21" s="4">
        <f t="shared" si="76"/>
        <v>0</v>
      </c>
      <c r="EY21" s="4">
        <f t="shared" si="77"/>
        <v>0</v>
      </c>
      <c r="EZ21" s="4">
        <f t="shared" si="78"/>
        <v>0</v>
      </c>
      <c r="FA21" s="4">
        <f t="shared" si="79"/>
        <v>0</v>
      </c>
      <c r="FB21" s="4">
        <f t="shared" si="80"/>
        <v>0</v>
      </c>
      <c r="FC21" s="4">
        <f t="shared" si="81"/>
        <v>0</v>
      </c>
      <c r="FD21" s="4">
        <f t="shared" si="82"/>
        <v>0</v>
      </c>
      <c r="FE21" s="4">
        <f t="shared" si="83"/>
        <v>0</v>
      </c>
      <c r="FF21" s="4">
        <f t="shared" si="84"/>
        <v>0</v>
      </c>
      <c r="FG21" s="4">
        <f t="shared" si="85"/>
        <v>0</v>
      </c>
      <c r="FH21" s="4">
        <f t="shared" si="86"/>
        <v>0</v>
      </c>
      <c r="FI21" s="4">
        <f t="shared" si="87"/>
        <v>0</v>
      </c>
      <c r="FJ21" s="4">
        <f t="shared" si="88"/>
        <v>0</v>
      </c>
      <c r="FK21" s="4">
        <f t="shared" si="89"/>
        <v>0</v>
      </c>
      <c r="FL21" s="4">
        <f t="shared" si="90"/>
        <v>0</v>
      </c>
      <c r="FM21" s="4">
        <f t="shared" si="91"/>
        <v>0</v>
      </c>
      <c r="FN21" s="4">
        <f t="shared" si="92"/>
        <v>0</v>
      </c>
      <c r="FO21" s="4">
        <f t="shared" si="93"/>
        <v>0</v>
      </c>
      <c r="FP21" s="4">
        <f t="shared" si="94"/>
        <v>0</v>
      </c>
    </row>
    <row r="22" spans="1:172" ht="12.75">
      <c r="A22" t="s">
        <v>57</v>
      </c>
      <c r="B22" s="9"/>
      <c r="C22" s="1"/>
      <c r="D22" s="1"/>
      <c r="E22" s="41">
        <v>1</v>
      </c>
      <c r="F22" s="10">
        <v>8</v>
      </c>
      <c r="G22" s="10">
        <v>6</v>
      </c>
      <c r="H22" s="10"/>
      <c r="I22" s="10"/>
      <c r="J22" s="3"/>
      <c r="K22" s="42"/>
      <c r="L22" s="1"/>
      <c r="M22" s="1"/>
      <c r="N22" s="1"/>
      <c r="O22" s="1"/>
      <c r="P22" s="1"/>
      <c r="Q22" s="3"/>
      <c r="S22" s="13"/>
      <c r="T22" s="13"/>
      <c r="U22" s="13"/>
      <c r="V22" s="13"/>
      <c r="X22" s="22"/>
      <c r="Y22" s="13"/>
      <c r="Z22" s="13"/>
      <c r="AA22" s="13"/>
      <c r="AB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4"/>
      <c r="BL22" s="6"/>
      <c r="BM22" s="4"/>
      <c r="BN22" s="6"/>
      <c r="BO22" s="4"/>
      <c r="BP22" s="6"/>
      <c r="BQ22" s="4"/>
      <c r="BR22" s="6"/>
      <c r="BS22" s="4"/>
      <c r="BT22" s="6"/>
      <c r="BU22" s="4"/>
      <c r="BV22" s="6"/>
      <c r="BW22" s="4"/>
      <c r="BX22" s="6"/>
      <c r="BY22" s="4"/>
      <c r="BZ22" s="6"/>
      <c r="CA22" s="4"/>
      <c r="CB22" s="6"/>
      <c r="CC22" s="4"/>
      <c r="CD22" s="6"/>
      <c r="CE22" s="4"/>
      <c r="CF22" s="6">
        <f t="shared" si="43"/>
        <v>3</v>
      </c>
      <c r="CG22" s="21">
        <f t="shared" si="44"/>
        <v>0.09090909090909091</v>
      </c>
      <c r="CH22" s="13"/>
      <c r="CI22" s="4">
        <f t="shared" si="45"/>
        <v>1.6095238095238096</v>
      </c>
      <c r="CJ22" s="8"/>
      <c r="CK22" s="4">
        <f t="shared" si="46"/>
        <v>1.6095238095238096</v>
      </c>
      <c r="CL22" s="4">
        <f t="shared" si="47"/>
        <v>0.5365079365079365</v>
      </c>
      <c r="CM22" s="4"/>
      <c r="CN22" s="37"/>
      <c r="CO22" s="4">
        <f t="shared" si="10"/>
        <v>0</v>
      </c>
      <c r="CP22" s="4">
        <f t="shared" si="11"/>
        <v>0</v>
      </c>
      <c r="CQ22" s="4">
        <f t="shared" si="12"/>
        <v>0.14285714285714285</v>
      </c>
      <c r="CR22" s="4">
        <f t="shared" si="13"/>
        <v>0.8</v>
      </c>
      <c r="CS22" s="4">
        <f t="shared" si="14"/>
        <v>0.6666666666666666</v>
      </c>
      <c r="CT22" s="4">
        <f t="shared" si="15"/>
        <v>0</v>
      </c>
      <c r="CU22" s="4">
        <f t="shared" si="16"/>
        <v>0</v>
      </c>
      <c r="CV22" s="4">
        <f t="shared" si="17"/>
        <v>0</v>
      </c>
      <c r="CW22" s="4">
        <f t="shared" si="18"/>
        <v>0</v>
      </c>
      <c r="CX22" s="4">
        <f t="shared" si="19"/>
        <v>0</v>
      </c>
      <c r="CY22" s="4">
        <f t="shared" si="20"/>
        <v>0</v>
      </c>
      <c r="CZ22" s="4">
        <f t="shared" si="21"/>
        <v>0</v>
      </c>
      <c r="DA22" s="4">
        <f t="shared" si="22"/>
        <v>0</v>
      </c>
      <c r="DB22" s="4">
        <f t="shared" si="23"/>
        <v>0</v>
      </c>
      <c r="DC22" s="4">
        <f t="shared" si="24"/>
        <v>0</v>
      </c>
      <c r="DD22" s="4">
        <f t="shared" si="25"/>
        <v>0</v>
      </c>
      <c r="DE22" s="4">
        <f t="shared" si="26"/>
        <v>0</v>
      </c>
      <c r="DF22" s="4">
        <f t="shared" si="27"/>
        <v>0</v>
      </c>
      <c r="DG22" s="4">
        <f t="shared" si="28"/>
        <v>0</v>
      </c>
      <c r="DH22" s="4">
        <f t="shared" si="29"/>
        <v>0</v>
      </c>
      <c r="DI22" s="4">
        <f t="shared" si="30"/>
        <v>0</v>
      </c>
      <c r="DJ22" s="4">
        <f t="shared" si="31"/>
        <v>0</v>
      </c>
      <c r="DK22" s="4">
        <f t="shared" si="32"/>
        <v>0</v>
      </c>
      <c r="DL22" s="4">
        <f t="shared" si="33"/>
        <v>0</v>
      </c>
      <c r="DM22" s="4">
        <f t="shared" si="34"/>
        <v>0</v>
      </c>
      <c r="DN22" s="4">
        <f t="shared" si="35"/>
        <v>0</v>
      </c>
      <c r="DO22" s="4">
        <f t="shared" si="36"/>
        <v>0</v>
      </c>
      <c r="DP22" s="4">
        <f t="shared" si="37"/>
        <v>0</v>
      </c>
      <c r="DQ22" s="4">
        <f t="shared" si="38"/>
        <v>0</v>
      </c>
      <c r="DR22" s="4">
        <f t="shared" si="39"/>
        <v>0</v>
      </c>
      <c r="DS22" s="4">
        <f t="shared" si="40"/>
        <v>0</v>
      </c>
      <c r="DT22" s="4">
        <f t="shared" si="41"/>
        <v>0</v>
      </c>
      <c r="DU22" s="4">
        <f t="shared" si="42"/>
        <v>0</v>
      </c>
      <c r="DV22" s="4">
        <f t="shared" si="48"/>
        <v>0</v>
      </c>
      <c r="DW22" s="4">
        <f t="shared" si="49"/>
        <v>0</v>
      </c>
      <c r="DX22" s="4">
        <f t="shared" si="50"/>
        <v>0</v>
      </c>
      <c r="DY22" s="4">
        <f t="shared" si="51"/>
        <v>0</v>
      </c>
      <c r="DZ22" s="4">
        <f t="shared" si="52"/>
        <v>0</v>
      </c>
      <c r="EA22" s="4">
        <f t="shared" si="53"/>
        <v>0</v>
      </c>
      <c r="EB22" s="4">
        <f t="shared" si="54"/>
        <v>0</v>
      </c>
      <c r="EC22" s="4">
        <f t="shared" si="55"/>
        <v>0</v>
      </c>
      <c r="ED22" s="4">
        <f t="shared" si="56"/>
        <v>0</v>
      </c>
      <c r="EE22" s="4">
        <f t="shared" si="57"/>
        <v>0</v>
      </c>
      <c r="EF22" s="4">
        <f t="shared" si="58"/>
        <v>0</v>
      </c>
      <c r="EG22" s="4">
        <f t="shared" si="59"/>
        <v>0</v>
      </c>
      <c r="EH22" s="4">
        <f t="shared" si="60"/>
        <v>0</v>
      </c>
      <c r="EI22" s="4">
        <f t="shared" si="61"/>
        <v>0</v>
      </c>
      <c r="EJ22" s="4">
        <f t="shared" si="62"/>
        <v>0</v>
      </c>
      <c r="EK22" s="4">
        <f t="shared" si="63"/>
        <v>0</v>
      </c>
      <c r="EL22" s="4">
        <f t="shared" si="64"/>
        <v>0</v>
      </c>
      <c r="EM22" s="4">
        <f t="shared" si="65"/>
        <v>0</v>
      </c>
      <c r="EN22" s="4">
        <f t="shared" si="66"/>
        <v>0</v>
      </c>
      <c r="EO22" s="4">
        <f t="shared" si="67"/>
        <v>0</v>
      </c>
      <c r="EP22" s="4">
        <f t="shared" si="68"/>
        <v>0</v>
      </c>
      <c r="EQ22" s="4">
        <f t="shared" si="69"/>
        <v>0</v>
      </c>
      <c r="ER22" s="4">
        <f t="shared" si="70"/>
        <v>0</v>
      </c>
      <c r="ES22" s="4">
        <f t="shared" si="71"/>
        <v>0</v>
      </c>
      <c r="ET22" s="4">
        <f t="shared" si="72"/>
        <v>0</v>
      </c>
      <c r="EU22" s="4">
        <f t="shared" si="73"/>
        <v>0</v>
      </c>
      <c r="EV22" s="4">
        <f t="shared" si="74"/>
        <v>0</v>
      </c>
      <c r="EW22" s="4">
        <f t="shared" si="75"/>
        <v>0</v>
      </c>
      <c r="EX22" s="4">
        <f t="shared" si="76"/>
        <v>0</v>
      </c>
      <c r="EY22" s="4">
        <f t="shared" si="77"/>
        <v>0</v>
      </c>
      <c r="EZ22" s="4">
        <f t="shared" si="78"/>
        <v>0</v>
      </c>
      <c r="FA22" s="4">
        <f t="shared" si="79"/>
        <v>0</v>
      </c>
      <c r="FB22" s="4">
        <f t="shared" si="80"/>
        <v>0</v>
      </c>
      <c r="FC22" s="4">
        <f t="shared" si="81"/>
        <v>0</v>
      </c>
      <c r="FD22" s="4">
        <f t="shared" si="82"/>
        <v>0</v>
      </c>
      <c r="FE22" s="4">
        <f t="shared" si="83"/>
        <v>0</v>
      </c>
      <c r="FF22" s="4">
        <f t="shared" si="84"/>
        <v>0</v>
      </c>
      <c r="FG22" s="4">
        <f t="shared" si="85"/>
        <v>0</v>
      </c>
      <c r="FH22" s="4">
        <f t="shared" si="86"/>
        <v>0</v>
      </c>
      <c r="FI22" s="4">
        <f t="shared" si="87"/>
        <v>0</v>
      </c>
      <c r="FJ22" s="4">
        <f t="shared" si="88"/>
        <v>0</v>
      </c>
      <c r="FK22" s="4">
        <f t="shared" si="89"/>
        <v>0</v>
      </c>
      <c r="FL22" s="4">
        <f t="shared" si="90"/>
        <v>0</v>
      </c>
      <c r="FM22" s="4">
        <f t="shared" si="91"/>
        <v>0</v>
      </c>
      <c r="FN22" s="4">
        <f t="shared" si="92"/>
        <v>0</v>
      </c>
      <c r="FO22" s="4">
        <f t="shared" si="93"/>
        <v>0</v>
      </c>
      <c r="FP22" s="4">
        <f t="shared" si="94"/>
        <v>0</v>
      </c>
    </row>
    <row r="23" spans="1:172" ht="12.75">
      <c r="A23" t="s">
        <v>66</v>
      </c>
      <c r="B23" s="9"/>
      <c r="E23" s="41"/>
      <c r="F23" s="10">
        <v>7</v>
      </c>
      <c r="G23" s="10">
        <v>8</v>
      </c>
      <c r="H23" s="10"/>
      <c r="I23" s="10"/>
      <c r="J23" s="3"/>
      <c r="L23" s="3">
        <v>1</v>
      </c>
      <c r="M23" s="3"/>
      <c r="N23" s="3">
        <v>3</v>
      </c>
      <c r="O23" s="3">
        <v>4</v>
      </c>
      <c r="P23" s="1">
        <v>5</v>
      </c>
      <c r="Q23" s="1">
        <v>2</v>
      </c>
      <c r="R23" s="43">
        <v>1</v>
      </c>
      <c r="S23" s="13">
        <v>5</v>
      </c>
      <c r="T23" s="13">
        <v>6</v>
      </c>
      <c r="U23" s="13">
        <v>8</v>
      </c>
      <c r="V23" s="13">
        <v>6</v>
      </c>
      <c r="W23" s="45">
        <v>2</v>
      </c>
      <c r="X23" s="22"/>
      <c r="Y23" s="13"/>
      <c r="Z23" s="13"/>
      <c r="AA23" s="13"/>
      <c r="AB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3"/>
      <c r="BL23" s="6"/>
      <c r="BM23" s="3"/>
      <c r="BN23" s="6"/>
      <c r="BO23" s="3"/>
      <c r="BP23" s="6"/>
      <c r="BQ23" s="3"/>
      <c r="BR23" s="6"/>
      <c r="BS23" s="3"/>
      <c r="BT23" s="6"/>
      <c r="BU23" s="3"/>
      <c r="BV23" s="6"/>
      <c r="BW23" s="3"/>
      <c r="BX23" s="6"/>
      <c r="BY23" s="3"/>
      <c r="BZ23" s="6"/>
      <c r="CA23" s="3"/>
      <c r="CB23" s="6"/>
      <c r="CC23" s="3"/>
      <c r="CD23" s="6"/>
      <c r="CE23" s="3"/>
      <c r="CF23" s="6">
        <f t="shared" si="43"/>
        <v>13</v>
      </c>
      <c r="CG23" s="21">
        <f t="shared" si="44"/>
        <v>0.3939393939393939</v>
      </c>
      <c r="CH23" s="13"/>
      <c r="CI23" s="4">
        <f t="shared" si="45"/>
        <v>7.82027417027417</v>
      </c>
      <c r="CJ23" s="8"/>
      <c r="CK23" s="4">
        <f t="shared" si="46"/>
        <v>7.82027417027417</v>
      </c>
      <c r="CL23" s="4">
        <f t="shared" si="47"/>
        <v>0.6015595515595515</v>
      </c>
      <c r="CM23" s="3"/>
      <c r="CN23" s="37"/>
      <c r="CO23" s="4">
        <f t="shared" si="10"/>
        <v>0</v>
      </c>
      <c r="CP23" s="4">
        <f t="shared" si="11"/>
        <v>0</v>
      </c>
      <c r="CQ23" s="4">
        <f t="shared" si="12"/>
        <v>0</v>
      </c>
      <c r="CR23" s="4">
        <f t="shared" si="13"/>
        <v>0.7</v>
      </c>
      <c r="CS23" s="4">
        <f t="shared" si="14"/>
        <v>0.8888888888888888</v>
      </c>
      <c r="CT23" s="4">
        <f t="shared" si="15"/>
        <v>0</v>
      </c>
      <c r="CU23" s="4">
        <f t="shared" si="16"/>
        <v>0</v>
      </c>
      <c r="CV23" s="4">
        <f t="shared" si="17"/>
        <v>0</v>
      </c>
      <c r="CW23" s="4">
        <f t="shared" si="18"/>
        <v>0</v>
      </c>
      <c r="CX23" s="4">
        <f t="shared" si="19"/>
        <v>0.09090909090909091</v>
      </c>
      <c r="CY23" s="4">
        <f t="shared" si="20"/>
        <v>0</v>
      </c>
      <c r="CZ23" s="4">
        <f t="shared" si="21"/>
        <v>0.3333333333333333</v>
      </c>
      <c r="DA23" s="4">
        <f t="shared" si="22"/>
        <v>0.5</v>
      </c>
      <c r="DB23" s="4">
        <f t="shared" si="23"/>
        <v>0.8333333333333334</v>
      </c>
      <c r="DC23" s="4">
        <f t="shared" si="24"/>
        <v>0.3333333333333333</v>
      </c>
      <c r="DD23" s="4">
        <f t="shared" si="25"/>
        <v>0.2</v>
      </c>
      <c r="DE23" s="4">
        <f t="shared" si="26"/>
        <v>0.7142857142857143</v>
      </c>
      <c r="DF23" s="4">
        <f t="shared" si="27"/>
        <v>0.75</v>
      </c>
      <c r="DG23" s="4">
        <f t="shared" si="28"/>
        <v>1.1428571428571428</v>
      </c>
      <c r="DH23" s="4">
        <f t="shared" si="29"/>
        <v>1</v>
      </c>
      <c r="DI23" s="4">
        <f t="shared" si="30"/>
        <v>0.3333333333333333</v>
      </c>
      <c r="DJ23" s="4">
        <f t="shared" si="31"/>
        <v>0</v>
      </c>
      <c r="DK23" s="4">
        <f t="shared" si="32"/>
        <v>0</v>
      </c>
      <c r="DL23" s="4">
        <f t="shared" si="33"/>
        <v>0</v>
      </c>
      <c r="DM23" s="4">
        <f t="shared" si="34"/>
        <v>0</v>
      </c>
      <c r="DN23" s="4">
        <f t="shared" si="35"/>
        <v>0</v>
      </c>
      <c r="DO23" s="4">
        <f t="shared" si="36"/>
        <v>0</v>
      </c>
      <c r="DP23" s="4">
        <f t="shared" si="37"/>
        <v>0</v>
      </c>
      <c r="DQ23" s="4">
        <f t="shared" si="38"/>
        <v>0</v>
      </c>
      <c r="DR23" s="4">
        <f t="shared" si="39"/>
        <v>0</v>
      </c>
      <c r="DS23" s="4">
        <f t="shared" si="40"/>
        <v>0</v>
      </c>
      <c r="DT23" s="4">
        <f t="shared" si="41"/>
        <v>0</v>
      </c>
      <c r="DU23" s="4">
        <f t="shared" si="42"/>
        <v>0</v>
      </c>
      <c r="DV23" s="4">
        <f t="shared" si="48"/>
        <v>0</v>
      </c>
      <c r="DW23" s="4">
        <f t="shared" si="49"/>
        <v>0</v>
      </c>
      <c r="DX23" s="4">
        <f t="shared" si="50"/>
        <v>0</v>
      </c>
      <c r="DY23" s="4">
        <f t="shared" si="51"/>
        <v>0</v>
      </c>
      <c r="DZ23" s="4">
        <f t="shared" si="52"/>
        <v>0</v>
      </c>
      <c r="EA23" s="4">
        <f t="shared" si="53"/>
        <v>0</v>
      </c>
      <c r="EB23" s="4">
        <f t="shared" si="54"/>
        <v>0</v>
      </c>
      <c r="EC23" s="4">
        <f t="shared" si="55"/>
        <v>0</v>
      </c>
      <c r="ED23" s="4">
        <f t="shared" si="56"/>
        <v>0</v>
      </c>
      <c r="EE23" s="4">
        <f t="shared" si="57"/>
        <v>0</v>
      </c>
      <c r="EF23" s="4">
        <f t="shared" si="58"/>
        <v>0</v>
      </c>
      <c r="EG23" s="4">
        <f t="shared" si="59"/>
        <v>0</v>
      </c>
      <c r="EH23" s="4">
        <f t="shared" si="60"/>
        <v>0</v>
      </c>
      <c r="EI23" s="4">
        <f t="shared" si="61"/>
        <v>0</v>
      </c>
      <c r="EJ23" s="4">
        <f t="shared" si="62"/>
        <v>0</v>
      </c>
      <c r="EK23" s="4">
        <f t="shared" si="63"/>
        <v>0</v>
      </c>
      <c r="EL23" s="4">
        <f t="shared" si="64"/>
        <v>0</v>
      </c>
      <c r="EM23" s="4">
        <f t="shared" si="65"/>
        <v>0</v>
      </c>
      <c r="EN23" s="4">
        <f t="shared" si="66"/>
        <v>0</v>
      </c>
      <c r="EO23" s="4">
        <f t="shared" si="67"/>
        <v>0</v>
      </c>
      <c r="EP23" s="4">
        <f t="shared" si="68"/>
        <v>0</v>
      </c>
      <c r="EQ23" s="4">
        <f t="shared" si="69"/>
        <v>0</v>
      </c>
      <c r="ER23" s="4">
        <f t="shared" si="70"/>
        <v>0</v>
      </c>
      <c r="ES23" s="4">
        <f t="shared" si="71"/>
        <v>0</v>
      </c>
      <c r="ET23" s="4">
        <f t="shared" si="72"/>
        <v>0</v>
      </c>
      <c r="EU23" s="4">
        <f t="shared" si="73"/>
        <v>0</v>
      </c>
      <c r="EV23" s="4">
        <f t="shared" si="74"/>
        <v>0</v>
      </c>
      <c r="EW23" s="4">
        <f t="shared" si="75"/>
        <v>0</v>
      </c>
      <c r="EX23" s="4">
        <f t="shared" si="76"/>
        <v>0</v>
      </c>
      <c r="EY23" s="4">
        <f t="shared" si="77"/>
        <v>0</v>
      </c>
      <c r="EZ23" s="4">
        <f t="shared" si="78"/>
        <v>0</v>
      </c>
      <c r="FA23" s="4">
        <f t="shared" si="79"/>
        <v>0</v>
      </c>
      <c r="FB23" s="4">
        <f t="shared" si="80"/>
        <v>0</v>
      </c>
      <c r="FC23" s="4">
        <f t="shared" si="81"/>
        <v>0</v>
      </c>
      <c r="FD23" s="4">
        <f t="shared" si="82"/>
        <v>0</v>
      </c>
      <c r="FE23" s="4">
        <f t="shared" si="83"/>
        <v>0</v>
      </c>
      <c r="FF23" s="4">
        <f t="shared" si="84"/>
        <v>0</v>
      </c>
      <c r="FG23" s="4">
        <f t="shared" si="85"/>
        <v>0</v>
      </c>
      <c r="FH23" s="4">
        <f t="shared" si="86"/>
        <v>0</v>
      </c>
      <c r="FI23" s="4">
        <f t="shared" si="87"/>
        <v>0</v>
      </c>
      <c r="FJ23" s="4">
        <f t="shared" si="88"/>
        <v>0</v>
      </c>
      <c r="FK23" s="4">
        <f t="shared" si="89"/>
        <v>0</v>
      </c>
      <c r="FL23" s="4">
        <f t="shared" si="90"/>
        <v>0</v>
      </c>
      <c r="FM23" s="4">
        <f t="shared" si="91"/>
        <v>0</v>
      </c>
      <c r="FN23" s="4">
        <f t="shared" si="92"/>
        <v>0</v>
      </c>
      <c r="FO23" s="4">
        <f t="shared" si="93"/>
        <v>0</v>
      </c>
      <c r="FP23" s="4">
        <f t="shared" si="94"/>
        <v>0</v>
      </c>
    </row>
    <row r="24" spans="1:172" ht="12.75">
      <c r="A24" t="s">
        <v>59</v>
      </c>
      <c r="B24" s="9"/>
      <c r="C24" s="1">
        <v>1</v>
      </c>
      <c r="D24" s="1">
        <v>1</v>
      </c>
      <c r="E24" s="41"/>
      <c r="F24" s="10"/>
      <c r="G24" s="10"/>
      <c r="H24" s="10"/>
      <c r="I24" s="10"/>
      <c r="J24" s="10"/>
      <c r="K24" s="41"/>
      <c r="L24" s="10"/>
      <c r="M24" s="10"/>
      <c r="N24" s="10"/>
      <c r="O24" s="10"/>
      <c r="P24" s="10"/>
      <c r="Q24" s="3"/>
      <c r="S24" s="13"/>
      <c r="T24" s="13"/>
      <c r="U24" s="13"/>
      <c r="V24" s="13"/>
      <c r="X24" s="13"/>
      <c r="Y24" s="13"/>
      <c r="Z24" s="13"/>
      <c r="AA24" s="13"/>
      <c r="AB24" s="13"/>
      <c r="AD24" s="13"/>
      <c r="AE24" s="13"/>
      <c r="AF24" s="13"/>
      <c r="AG24" s="13"/>
      <c r="AH24" s="13"/>
      <c r="AI24" s="13"/>
      <c r="AJ24" s="22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4"/>
      <c r="BL24" s="6"/>
      <c r="BM24" s="4"/>
      <c r="BN24" s="6"/>
      <c r="BO24" s="4"/>
      <c r="BP24" s="6"/>
      <c r="BQ24" s="4"/>
      <c r="BR24" s="6"/>
      <c r="BS24" s="4"/>
      <c r="BT24" s="6"/>
      <c r="BU24" s="4"/>
      <c r="BV24" s="6"/>
      <c r="BW24" s="4"/>
      <c r="BX24" s="6"/>
      <c r="BY24" s="4"/>
      <c r="BZ24" s="6"/>
      <c r="CA24" s="4"/>
      <c r="CB24" s="6"/>
      <c r="CC24" s="4"/>
      <c r="CD24" s="6"/>
      <c r="CE24" s="4"/>
      <c r="CF24" s="6">
        <f t="shared" si="43"/>
        <v>2</v>
      </c>
      <c r="CG24" s="21">
        <f t="shared" si="44"/>
        <v>0.06060606060606061</v>
      </c>
      <c r="CH24" s="13"/>
      <c r="CI24" s="4">
        <f t="shared" si="45"/>
        <v>1.25</v>
      </c>
      <c r="CJ24" s="8"/>
      <c r="CK24" s="4">
        <f t="shared" si="46"/>
        <v>1.25</v>
      </c>
      <c r="CL24" s="4">
        <f t="shared" si="47"/>
        <v>0.625</v>
      </c>
      <c r="CM24" s="4"/>
      <c r="CN24" s="37"/>
      <c r="CO24" s="4">
        <f t="shared" si="10"/>
        <v>0.25</v>
      </c>
      <c r="CP24" s="4">
        <f t="shared" si="11"/>
        <v>1</v>
      </c>
      <c r="CQ24" s="4">
        <f t="shared" si="12"/>
        <v>0</v>
      </c>
      <c r="CR24" s="4">
        <f t="shared" si="13"/>
        <v>0</v>
      </c>
      <c r="CS24" s="4">
        <f t="shared" si="14"/>
        <v>0</v>
      </c>
      <c r="CT24" s="4">
        <f t="shared" si="15"/>
        <v>0</v>
      </c>
      <c r="CU24" s="4">
        <f t="shared" si="16"/>
        <v>0</v>
      </c>
      <c r="CV24" s="4">
        <f t="shared" si="17"/>
        <v>0</v>
      </c>
      <c r="CW24" s="4">
        <f t="shared" si="18"/>
        <v>0</v>
      </c>
      <c r="CX24" s="4">
        <f t="shared" si="19"/>
        <v>0</v>
      </c>
      <c r="CY24" s="4">
        <f t="shared" si="20"/>
        <v>0</v>
      </c>
      <c r="CZ24" s="4">
        <f t="shared" si="21"/>
        <v>0</v>
      </c>
      <c r="DA24" s="4">
        <f t="shared" si="22"/>
        <v>0</v>
      </c>
      <c r="DB24" s="4">
        <f t="shared" si="23"/>
        <v>0</v>
      </c>
      <c r="DC24" s="4">
        <f t="shared" si="24"/>
        <v>0</v>
      </c>
      <c r="DD24" s="4">
        <f t="shared" si="25"/>
        <v>0</v>
      </c>
      <c r="DE24" s="4">
        <f t="shared" si="26"/>
        <v>0</v>
      </c>
      <c r="DF24" s="4">
        <f t="shared" si="27"/>
        <v>0</v>
      </c>
      <c r="DG24" s="4">
        <f t="shared" si="28"/>
        <v>0</v>
      </c>
      <c r="DH24" s="4">
        <f t="shared" si="29"/>
        <v>0</v>
      </c>
      <c r="DI24" s="4">
        <f t="shared" si="30"/>
        <v>0</v>
      </c>
      <c r="DJ24" s="4">
        <f t="shared" si="31"/>
        <v>0</v>
      </c>
      <c r="DK24" s="4">
        <f t="shared" si="32"/>
        <v>0</v>
      </c>
      <c r="DL24" s="4">
        <f t="shared" si="33"/>
        <v>0</v>
      </c>
      <c r="DM24" s="4">
        <f t="shared" si="34"/>
        <v>0</v>
      </c>
      <c r="DN24" s="4">
        <f t="shared" si="35"/>
        <v>0</v>
      </c>
      <c r="DO24" s="4">
        <f t="shared" si="36"/>
        <v>0</v>
      </c>
      <c r="DP24" s="4">
        <f t="shared" si="37"/>
        <v>0</v>
      </c>
      <c r="DQ24" s="4">
        <f t="shared" si="38"/>
        <v>0</v>
      </c>
      <c r="DR24" s="4">
        <f t="shared" si="39"/>
        <v>0</v>
      </c>
      <c r="DS24" s="4">
        <f t="shared" si="40"/>
        <v>0</v>
      </c>
      <c r="DT24" s="4">
        <f t="shared" si="41"/>
        <v>0</v>
      </c>
      <c r="DU24" s="4">
        <f t="shared" si="42"/>
        <v>0</v>
      </c>
      <c r="DV24" s="4">
        <f t="shared" si="48"/>
        <v>0</v>
      </c>
      <c r="DW24" s="4">
        <f t="shared" si="49"/>
        <v>0</v>
      </c>
      <c r="DX24" s="4">
        <f t="shared" si="50"/>
        <v>0</v>
      </c>
      <c r="DY24" s="4">
        <f t="shared" si="51"/>
        <v>0</v>
      </c>
      <c r="DZ24" s="4">
        <f t="shared" si="52"/>
        <v>0</v>
      </c>
      <c r="EA24" s="4">
        <f t="shared" si="53"/>
        <v>0</v>
      </c>
      <c r="EB24" s="4">
        <f t="shared" si="54"/>
        <v>0</v>
      </c>
      <c r="EC24" s="4">
        <f t="shared" si="55"/>
        <v>0</v>
      </c>
      <c r="ED24" s="4">
        <f t="shared" si="56"/>
        <v>0</v>
      </c>
      <c r="EE24" s="4">
        <f t="shared" si="57"/>
        <v>0</v>
      </c>
      <c r="EF24" s="4">
        <f t="shared" si="58"/>
        <v>0</v>
      </c>
      <c r="EG24" s="4">
        <f t="shared" si="59"/>
        <v>0</v>
      </c>
      <c r="EH24" s="4">
        <f t="shared" si="60"/>
        <v>0</v>
      </c>
      <c r="EI24" s="4">
        <f t="shared" si="61"/>
        <v>0</v>
      </c>
      <c r="EJ24" s="4">
        <f t="shared" si="62"/>
        <v>0</v>
      </c>
      <c r="EK24" s="4">
        <f t="shared" si="63"/>
        <v>0</v>
      </c>
      <c r="EL24" s="4">
        <f t="shared" si="64"/>
        <v>0</v>
      </c>
      <c r="EM24" s="4">
        <f t="shared" si="65"/>
        <v>0</v>
      </c>
      <c r="EN24" s="4">
        <f t="shared" si="66"/>
        <v>0</v>
      </c>
      <c r="EO24" s="4">
        <f t="shared" si="67"/>
        <v>0</v>
      </c>
      <c r="EP24" s="4">
        <f t="shared" si="68"/>
        <v>0</v>
      </c>
      <c r="EQ24" s="4">
        <f t="shared" si="69"/>
        <v>0</v>
      </c>
      <c r="ER24" s="4">
        <f t="shared" si="70"/>
        <v>0</v>
      </c>
      <c r="ES24" s="4">
        <f t="shared" si="71"/>
        <v>0</v>
      </c>
      <c r="ET24" s="4">
        <f t="shared" si="72"/>
        <v>0</v>
      </c>
      <c r="EU24" s="4">
        <f t="shared" si="73"/>
        <v>0</v>
      </c>
      <c r="EV24" s="4">
        <f t="shared" si="74"/>
        <v>0</v>
      </c>
      <c r="EW24" s="4">
        <f t="shared" si="75"/>
        <v>0</v>
      </c>
      <c r="EX24" s="4">
        <f t="shared" si="76"/>
        <v>0</v>
      </c>
      <c r="EY24" s="4">
        <f t="shared" si="77"/>
        <v>0</v>
      </c>
      <c r="EZ24" s="4">
        <f t="shared" si="78"/>
        <v>0</v>
      </c>
      <c r="FA24" s="4">
        <f t="shared" si="79"/>
        <v>0</v>
      </c>
      <c r="FB24" s="4">
        <f t="shared" si="80"/>
        <v>0</v>
      </c>
      <c r="FC24" s="4">
        <f t="shared" si="81"/>
        <v>0</v>
      </c>
      <c r="FD24" s="4">
        <f t="shared" si="82"/>
        <v>0</v>
      </c>
      <c r="FE24" s="4">
        <f t="shared" si="83"/>
        <v>0</v>
      </c>
      <c r="FF24" s="4">
        <f t="shared" si="84"/>
        <v>0</v>
      </c>
      <c r="FG24" s="4">
        <f t="shared" si="85"/>
        <v>0</v>
      </c>
      <c r="FH24" s="4">
        <f t="shared" si="86"/>
        <v>0</v>
      </c>
      <c r="FI24" s="4">
        <f t="shared" si="87"/>
        <v>0</v>
      </c>
      <c r="FJ24" s="4">
        <f t="shared" si="88"/>
        <v>0</v>
      </c>
      <c r="FK24" s="4">
        <f t="shared" si="89"/>
        <v>0</v>
      </c>
      <c r="FL24" s="4">
        <f t="shared" si="90"/>
        <v>0</v>
      </c>
      <c r="FM24" s="4">
        <f t="shared" si="91"/>
        <v>0</v>
      </c>
      <c r="FN24" s="4">
        <f t="shared" si="92"/>
        <v>0</v>
      </c>
      <c r="FO24" s="4">
        <f t="shared" si="93"/>
        <v>0</v>
      </c>
      <c r="FP24" s="4">
        <f t="shared" si="94"/>
        <v>0</v>
      </c>
    </row>
    <row r="25" spans="1:173" ht="12.75">
      <c r="A25" t="s">
        <v>63</v>
      </c>
      <c r="B25" s="33"/>
      <c r="E25" s="39">
        <v>4</v>
      </c>
      <c r="F25" s="3">
        <v>2</v>
      </c>
      <c r="G25" s="11">
        <v>1</v>
      </c>
      <c r="H25" s="10">
        <v>10</v>
      </c>
      <c r="I25" s="10">
        <v>8</v>
      </c>
      <c r="J25" s="10">
        <v>6</v>
      </c>
      <c r="K25" s="40">
        <v>3</v>
      </c>
      <c r="L25" s="1">
        <v>9</v>
      </c>
      <c r="P25" s="3"/>
      <c r="T25" s="13"/>
      <c r="BK25" s="11"/>
      <c r="BL25"/>
      <c r="BM25" s="11"/>
      <c r="BN25"/>
      <c r="BO25" s="11"/>
      <c r="BP25"/>
      <c r="BQ25" s="11"/>
      <c r="BR25"/>
      <c r="BS25" s="11"/>
      <c r="BT25"/>
      <c r="BU25" s="11"/>
      <c r="BV25"/>
      <c r="BW25" s="11"/>
      <c r="BX25"/>
      <c r="BY25" s="11"/>
      <c r="BZ25"/>
      <c r="CA25" s="11"/>
      <c r="CB25"/>
      <c r="CC25" s="11"/>
      <c r="CD25"/>
      <c r="CE25" s="11"/>
      <c r="CF25" s="6">
        <f t="shared" si="43"/>
        <v>8</v>
      </c>
      <c r="CG25" s="21">
        <f t="shared" si="44"/>
        <v>0.24242424242424243</v>
      </c>
      <c r="CH25" s="13"/>
      <c r="CI25" s="4">
        <f t="shared" si="45"/>
        <v>5.200721500721501</v>
      </c>
      <c r="CJ25" s="4"/>
      <c r="CK25" s="4">
        <f t="shared" si="46"/>
        <v>5.200721500721501</v>
      </c>
      <c r="CL25" s="4">
        <f t="shared" si="47"/>
        <v>0.6500901875901877</v>
      </c>
      <c r="CM25" s="2"/>
      <c r="CN25" s="38"/>
      <c r="CO25" s="4">
        <f t="shared" si="10"/>
        <v>0</v>
      </c>
      <c r="CP25" s="4">
        <f t="shared" si="11"/>
        <v>0</v>
      </c>
      <c r="CQ25" s="4">
        <f t="shared" si="12"/>
        <v>0.5714285714285714</v>
      </c>
      <c r="CR25" s="4">
        <f t="shared" si="13"/>
        <v>0.2</v>
      </c>
      <c r="CS25" s="4">
        <f t="shared" si="14"/>
        <v>0.1111111111111111</v>
      </c>
      <c r="CT25" s="4">
        <f t="shared" si="15"/>
        <v>1.25</v>
      </c>
      <c r="CU25" s="4">
        <f t="shared" si="16"/>
        <v>1</v>
      </c>
      <c r="CV25" s="4">
        <f t="shared" si="17"/>
        <v>0.75</v>
      </c>
      <c r="CW25" s="4">
        <f t="shared" si="18"/>
        <v>0.5</v>
      </c>
      <c r="CX25" s="4">
        <f t="shared" si="19"/>
        <v>0.8181818181818182</v>
      </c>
      <c r="CY25" s="4">
        <f t="shared" si="20"/>
        <v>0</v>
      </c>
      <c r="CZ25" s="4">
        <f t="shared" si="21"/>
        <v>0</v>
      </c>
      <c r="DA25" s="4">
        <f t="shared" si="22"/>
        <v>0</v>
      </c>
      <c r="DB25" s="4">
        <f t="shared" si="23"/>
        <v>0</v>
      </c>
      <c r="DC25" s="4">
        <f t="shared" si="24"/>
        <v>0</v>
      </c>
      <c r="DD25" s="4">
        <f t="shared" si="25"/>
        <v>0</v>
      </c>
      <c r="DE25" s="4">
        <f t="shared" si="26"/>
        <v>0</v>
      </c>
      <c r="DF25" s="4">
        <f t="shared" si="27"/>
        <v>0</v>
      </c>
      <c r="DG25" s="4">
        <f t="shared" si="28"/>
        <v>0</v>
      </c>
      <c r="DH25" s="4">
        <f t="shared" si="29"/>
        <v>0</v>
      </c>
      <c r="DI25" s="4">
        <f t="shared" si="30"/>
        <v>0</v>
      </c>
      <c r="DJ25" s="4">
        <f t="shared" si="31"/>
        <v>0</v>
      </c>
      <c r="DK25" s="4">
        <f t="shared" si="32"/>
        <v>0</v>
      </c>
      <c r="DL25" s="4">
        <f t="shared" si="33"/>
        <v>0</v>
      </c>
      <c r="DM25" s="4">
        <f t="shared" si="34"/>
        <v>0</v>
      </c>
      <c r="DN25" s="4">
        <f t="shared" si="35"/>
        <v>0</v>
      </c>
      <c r="DO25" s="4">
        <f t="shared" si="36"/>
        <v>0</v>
      </c>
      <c r="DP25" s="4">
        <f t="shared" si="37"/>
        <v>0</v>
      </c>
      <c r="DQ25" s="4">
        <f t="shared" si="38"/>
        <v>0</v>
      </c>
      <c r="DR25" s="4">
        <f t="shared" si="39"/>
        <v>0</v>
      </c>
      <c r="DS25" s="4">
        <f t="shared" si="40"/>
        <v>0</v>
      </c>
      <c r="DT25" s="4">
        <f t="shared" si="41"/>
        <v>0</v>
      </c>
      <c r="DU25" s="4">
        <f t="shared" si="42"/>
        <v>0</v>
      </c>
      <c r="DV25" s="4">
        <f t="shared" si="48"/>
        <v>0</v>
      </c>
      <c r="DW25" s="4">
        <f t="shared" si="49"/>
        <v>0</v>
      </c>
      <c r="DX25" s="4">
        <f t="shared" si="50"/>
        <v>0</v>
      </c>
      <c r="DY25" s="4">
        <f t="shared" si="51"/>
        <v>0</v>
      </c>
      <c r="DZ25" s="4">
        <f t="shared" si="52"/>
        <v>0</v>
      </c>
      <c r="EA25" s="4">
        <f t="shared" si="53"/>
        <v>0</v>
      </c>
      <c r="EB25" s="4">
        <f t="shared" si="54"/>
        <v>0</v>
      </c>
      <c r="EC25" s="4">
        <f t="shared" si="55"/>
        <v>0</v>
      </c>
      <c r="ED25" s="4">
        <f t="shared" si="56"/>
        <v>0</v>
      </c>
      <c r="EE25" s="4">
        <f t="shared" si="57"/>
        <v>0</v>
      </c>
      <c r="EF25" s="4">
        <f t="shared" si="58"/>
        <v>0</v>
      </c>
      <c r="EG25" s="4">
        <f t="shared" si="59"/>
        <v>0</v>
      </c>
      <c r="EH25" s="4">
        <f t="shared" si="60"/>
        <v>0</v>
      </c>
      <c r="EI25" s="4">
        <f t="shared" si="61"/>
        <v>0</v>
      </c>
      <c r="EJ25" s="4">
        <f t="shared" si="62"/>
        <v>0</v>
      </c>
      <c r="EK25" s="4">
        <f t="shared" si="63"/>
        <v>0</v>
      </c>
      <c r="EL25" s="4">
        <f t="shared" si="64"/>
        <v>0</v>
      </c>
      <c r="EM25" s="4">
        <f t="shared" si="65"/>
        <v>0</v>
      </c>
      <c r="EN25" s="4">
        <f t="shared" si="66"/>
        <v>0</v>
      </c>
      <c r="EO25" s="4">
        <f t="shared" si="67"/>
        <v>0</v>
      </c>
      <c r="EP25" s="4">
        <f t="shared" si="68"/>
        <v>0</v>
      </c>
      <c r="EQ25" s="4">
        <f t="shared" si="69"/>
        <v>0</v>
      </c>
      <c r="ER25" s="4">
        <f t="shared" si="70"/>
        <v>0</v>
      </c>
      <c r="ES25" s="4">
        <f t="shared" si="71"/>
        <v>0</v>
      </c>
      <c r="ET25" s="4">
        <f t="shared" si="72"/>
        <v>0</v>
      </c>
      <c r="EU25" s="4">
        <f t="shared" si="73"/>
        <v>0</v>
      </c>
      <c r="EV25" s="4">
        <f t="shared" si="74"/>
        <v>0</v>
      </c>
      <c r="EW25" s="4">
        <f t="shared" si="75"/>
        <v>0</v>
      </c>
      <c r="EX25" s="4">
        <f t="shared" si="76"/>
        <v>0</v>
      </c>
      <c r="EY25" s="4">
        <f t="shared" si="77"/>
        <v>0</v>
      </c>
      <c r="EZ25" s="4">
        <f t="shared" si="78"/>
        <v>0</v>
      </c>
      <c r="FA25" s="4">
        <f t="shared" si="79"/>
        <v>0</v>
      </c>
      <c r="FB25" s="4">
        <f t="shared" si="80"/>
        <v>0</v>
      </c>
      <c r="FC25" s="4">
        <f t="shared" si="81"/>
        <v>0</v>
      </c>
      <c r="FD25" s="4">
        <f t="shared" si="82"/>
        <v>0</v>
      </c>
      <c r="FE25" s="4">
        <f t="shared" si="83"/>
        <v>0</v>
      </c>
      <c r="FF25" s="4">
        <f t="shared" si="84"/>
        <v>0</v>
      </c>
      <c r="FG25" s="4">
        <f t="shared" si="85"/>
        <v>0</v>
      </c>
      <c r="FH25" s="4">
        <f t="shared" si="86"/>
        <v>0</v>
      </c>
      <c r="FI25" s="4">
        <f t="shared" si="87"/>
        <v>0</v>
      </c>
      <c r="FJ25" s="4">
        <f t="shared" si="88"/>
        <v>0</v>
      </c>
      <c r="FK25" s="4">
        <f t="shared" si="89"/>
        <v>0</v>
      </c>
      <c r="FL25" s="4">
        <f t="shared" si="90"/>
        <v>0</v>
      </c>
      <c r="FM25" s="4">
        <f t="shared" si="91"/>
        <v>0</v>
      </c>
      <c r="FN25" s="4">
        <f t="shared" si="92"/>
        <v>0</v>
      </c>
      <c r="FO25" s="4">
        <f t="shared" si="93"/>
        <v>0</v>
      </c>
      <c r="FP25" s="4">
        <f t="shared" si="94"/>
        <v>0</v>
      </c>
      <c r="FQ25" s="2"/>
    </row>
    <row r="26" spans="2:172" ht="12.75">
      <c r="B26" s="9">
        <v>188724</v>
      </c>
      <c r="C26" s="1">
        <v>4</v>
      </c>
      <c r="E26" s="41">
        <v>3</v>
      </c>
      <c r="F26" s="10">
        <v>3</v>
      </c>
      <c r="G26" s="10"/>
      <c r="H26" s="10">
        <v>7</v>
      </c>
      <c r="I26" s="10">
        <v>4</v>
      </c>
      <c r="J26" s="10">
        <v>9</v>
      </c>
      <c r="K26" s="41">
        <v>4</v>
      </c>
      <c r="L26" s="10">
        <v>8</v>
      </c>
      <c r="M26" s="10">
        <v>8</v>
      </c>
      <c r="N26" s="10">
        <v>8</v>
      </c>
      <c r="O26" s="10">
        <v>5</v>
      </c>
      <c r="P26" s="10">
        <v>4</v>
      </c>
      <c r="Q26" s="10">
        <v>5</v>
      </c>
      <c r="R26" s="44"/>
      <c r="S26" s="22"/>
      <c r="T26" s="22"/>
      <c r="U26" s="13"/>
      <c r="V26" s="13"/>
      <c r="X26" s="13"/>
      <c r="Y26" s="13"/>
      <c r="Z26" s="13"/>
      <c r="AA26" s="13"/>
      <c r="AB26" s="13"/>
      <c r="AD26" s="13"/>
      <c r="AE26" s="13"/>
      <c r="AF26" s="22"/>
      <c r="AG26" s="13"/>
      <c r="AH26" s="22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4"/>
      <c r="BL26" s="6"/>
      <c r="BM26" s="4"/>
      <c r="BN26" s="6"/>
      <c r="BO26" s="4"/>
      <c r="BP26" s="6"/>
      <c r="BQ26" s="4"/>
      <c r="BR26" s="6"/>
      <c r="BS26" s="4"/>
      <c r="BT26" s="6"/>
      <c r="BU26" s="4"/>
      <c r="BV26" s="6"/>
      <c r="BW26" s="4"/>
      <c r="BX26" s="6"/>
      <c r="BY26" s="4"/>
      <c r="BZ26" s="6"/>
      <c r="CA26" s="4"/>
      <c r="CB26" s="6"/>
      <c r="CC26" s="4"/>
      <c r="CD26" s="6"/>
      <c r="CE26" s="4"/>
      <c r="CF26" s="6">
        <f t="shared" si="43"/>
        <v>13</v>
      </c>
      <c r="CG26" s="21">
        <f t="shared" si="44"/>
        <v>0.3939393939393939</v>
      </c>
      <c r="CH26" s="13"/>
      <c r="CI26" s="4">
        <f t="shared" si="45"/>
        <v>9.5252886002886</v>
      </c>
      <c r="CJ26" s="8"/>
      <c r="CK26" s="4">
        <f t="shared" si="46"/>
        <v>9.5252886002886</v>
      </c>
      <c r="CL26" s="4">
        <f t="shared" si="47"/>
        <v>0.7327145077145077</v>
      </c>
      <c r="CM26" s="4"/>
      <c r="CN26" s="37"/>
      <c r="CO26" s="4">
        <f t="shared" si="10"/>
        <v>1</v>
      </c>
      <c r="CP26" s="4">
        <f t="shared" si="11"/>
        <v>0</v>
      </c>
      <c r="CQ26" s="4">
        <f t="shared" si="12"/>
        <v>0.42857142857142855</v>
      </c>
      <c r="CR26" s="4">
        <f t="shared" si="13"/>
        <v>0.3</v>
      </c>
      <c r="CS26" s="4">
        <f t="shared" si="14"/>
        <v>0</v>
      </c>
      <c r="CT26" s="4">
        <f t="shared" si="15"/>
        <v>0.875</v>
      </c>
      <c r="CU26" s="4">
        <f t="shared" si="16"/>
        <v>0.5</v>
      </c>
      <c r="CV26" s="4">
        <f t="shared" si="17"/>
        <v>1.125</v>
      </c>
      <c r="CW26" s="4">
        <f t="shared" si="18"/>
        <v>0.6666666666666666</v>
      </c>
      <c r="CX26" s="4">
        <f t="shared" si="19"/>
        <v>0.7272727272727273</v>
      </c>
      <c r="CY26" s="4">
        <f t="shared" si="20"/>
        <v>0.8888888888888888</v>
      </c>
      <c r="CZ26" s="4">
        <f t="shared" si="21"/>
        <v>0.8888888888888888</v>
      </c>
      <c r="DA26" s="4">
        <f t="shared" si="22"/>
        <v>0.625</v>
      </c>
      <c r="DB26" s="4">
        <f t="shared" si="23"/>
        <v>0.6666666666666666</v>
      </c>
      <c r="DC26" s="4">
        <f t="shared" si="24"/>
        <v>0.8333333333333334</v>
      </c>
      <c r="DD26" s="4">
        <f t="shared" si="25"/>
        <v>0</v>
      </c>
      <c r="DE26" s="4">
        <f t="shared" si="26"/>
        <v>0</v>
      </c>
      <c r="DF26" s="4">
        <f t="shared" si="27"/>
        <v>0</v>
      </c>
      <c r="DG26" s="4">
        <f t="shared" si="28"/>
        <v>0</v>
      </c>
      <c r="DH26" s="4">
        <f t="shared" si="29"/>
        <v>0</v>
      </c>
      <c r="DI26" s="4">
        <f t="shared" si="30"/>
        <v>0</v>
      </c>
      <c r="DJ26" s="4">
        <f t="shared" si="31"/>
        <v>0</v>
      </c>
      <c r="DK26" s="4">
        <f t="shared" si="32"/>
        <v>0</v>
      </c>
      <c r="DL26" s="4">
        <f t="shared" si="33"/>
        <v>0</v>
      </c>
      <c r="DM26" s="4">
        <f t="shared" si="34"/>
        <v>0</v>
      </c>
      <c r="DN26" s="4">
        <f t="shared" si="35"/>
        <v>0</v>
      </c>
      <c r="DO26" s="4">
        <f t="shared" si="36"/>
        <v>0</v>
      </c>
      <c r="DP26" s="4">
        <f t="shared" si="37"/>
        <v>0</v>
      </c>
      <c r="DQ26" s="4">
        <f t="shared" si="38"/>
        <v>0</v>
      </c>
      <c r="DR26" s="4">
        <f t="shared" si="39"/>
        <v>0</v>
      </c>
      <c r="DS26" s="4">
        <f t="shared" si="40"/>
        <v>0</v>
      </c>
      <c r="DT26" s="4">
        <f t="shared" si="41"/>
        <v>0</v>
      </c>
      <c r="DU26" s="4">
        <f t="shared" si="42"/>
        <v>0</v>
      </c>
      <c r="DV26" s="4">
        <f t="shared" si="48"/>
        <v>0</v>
      </c>
      <c r="DW26" s="4">
        <f t="shared" si="49"/>
        <v>0</v>
      </c>
      <c r="DX26" s="4">
        <f t="shared" si="50"/>
        <v>0</v>
      </c>
      <c r="DY26" s="4">
        <f t="shared" si="51"/>
        <v>0</v>
      </c>
      <c r="DZ26" s="4">
        <f t="shared" si="52"/>
        <v>0</v>
      </c>
      <c r="EA26" s="4">
        <f t="shared" si="53"/>
        <v>0</v>
      </c>
      <c r="EB26" s="4">
        <f t="shared" si="54"/>
        <v>0</v>
      </c>
      <c r="EC26" s="4">
        <f t="shared" si="55"/>
        <v>0</v>
      </c>
      <c r="ED26" s="4">
        <f t="shared" si="56"/>
        <v>0</v>
      </c>
      <c r="EE26" s="4">
        <f t="shared" si="57"/>
        <v>0</v>
      </c>
      <c r="EF26" s="4">
        <f t="shared" si="58"/>
        <v>0</v>
      </c>
      <c r="EG26" s="4">
        <f t="shared" si="59"/>
        <v>0</v>
      </c>
      <c r="EH26" s="4">
        <f t="shared" si="60"/>
        <v>0</v>
      </c>
      <c r="EI26" s="4">
        <f t="shared" si="61"/>
        <v>0</v>
      </c>
      <c r="EJ26" s="4">
        <f t="shared" si="62"/>
        <v>0</v>
      </c>
      <c r="EK26" s="4">
        <f t="shared" si="63"/>
        <v>0</v>
      </c>
      <c r="EL26" s="4">
        <f t="shared" si="64"/>
        <v>0</v>
      </c>
      <c r="EM26" s="4">
        <f t="shared" si="65"/>
        <v>0</v>
      </c>
      <c r="EN26" s="4">
        <f t="shared" si="66"/>
        <v>0</v>
      </c>
      <c r="EO26" s="4">
        <f t="shared" si="67"/>
        <v>0</v>
      </c>
      <c r="EP26" s="4">
        <f t="shared" si="68"/>
        <v>0</v>
      </c>
      <c r="EQ26" s="4">
        <f t="shared" si="69"/>
        <v>0</v>
      </c>
      <c r="ER26" s="4">
        <f t="shared" si="70"/>
        <v>0</v>
      </c>
      <c r="ES26" s="4">
        <f t="shared" si="71"/>
        <v>0</v>
      </c>
      <c r="ET26" s="4">
        <f t="shared" si="72"/>
        <v>0</v>
      </c>
      <c r="EU26" s="4">
        <f t="shared" si="73"/>
        <v>0</v>
      </c>
      <c r="EV26" s="4">
        <f t="shared" si="74"/>
        <v>0</v>
      </c>
      <c r="EW26" s="4">
        <f t="shared" si="75"/>
        <v>0</v>
      </c>
      <c r="EX26" s="4">
        <f t="shared" si="76"/>
        <v>0</v>
      </c>
      <c r="EY26" s="4">
        <f t="shared" si="77"/>
        <v>0</v>
      </c>
      <c r="EZ26" s="4">
        <f t="shared" si="78"/>
        <v>0</v>
      </c>
      <c r="FA26" s="4">
        <f t="shared" si="79"/>
        <v>0</v>
      </c>
      <c r="FB26" s="4">
        <f t="shared" si="80"/>
        <v>0</v>
      </c>
      <c r="FC26" s="4">
        <f t="shared" si="81"/>
        <v>0</v>
      </c>
      <c r="FD26" s="4">
        <f t="shared" si="82"/>
        <v>0</v>
      </c>
      <c r="FE26" s="4">
        <f t="shared" si="83"/>
        <v>0</v>
      </c>
      <c r="FF26" s="4">
        <f t="shared" si="84"/>
        <v>0</v>
      </c>
      <c r="FG26" s="4">
        <f t="shared" si="85"/>
        <v>0</v>
      </c>
      <c r="FH26" s="4">
        <f t="shared" si="86"/>
        <v>0</v>
      </c>
      <c r="FI26" s="4">
        <f t="shared" si="87"/>
        <v>0</v>
      </c>
      <c r="FJ26" s="4">
        <f t="shared" si="88"/>
        <v>0</v>
      </c>
      <c r="FK26" s="4">
        <f t="shared" si="89"/>
        <v>0</v>
      </c>
      <c r="FL26" s="4">
        <f t="shared" si="90"/>
        <v>0</v>
      </c>
      <c r="FM26" s="4">
        <f t="shared" si="91"/>
        <v>0</v>
      </c>
      <c r="FN26" s="4">
        <f t="shared" si="92"/>
        <v>0</v>
      </c>
      <c r="FO26" s="4">
        <f t="shared" si="93"/>
        <v>0</v>
      </c>
      <c r="FP26" s="4">
        <f t="shared" si="94"/>
        <v>0</v>
      </c>
    </row>
    <row r="27" spans="1:172" ht="12.75">
      <c r="A27" t="s">
        <v>73</v>
      </c>
      <c r="B27" s="9"/>
      <c r="C27" s="1"/>
      <c r="D27" s="1"/>
      <c r="E27" s="41"/>
      <c r="F27" s="10"/>
      <c r="G27" s="10"/>
      <c r="H27" s="10"/>
      <c r="I27" s="10"/>
      <c r="J27" s="3"/>
      <c r="L27" s="3"/>
      <c r="M27" s="3"/>
      <c r="N27" s="3"/>
      <c r="O27" s="3"/>
      <c r="P27" s="3"/>
      <c r="Q27" s="3"/>
      <c r="S27" s="13">
        <v>6</v>
      </c>
      <c r="T27" s="13">
        <v>5</v>
      </c>
      <c r="U27" s="13"/>
      <c r="V27" s="13"/>
      <c r="X27" s="13"/>
      <c r="Y27" s="13"/>
      <c r="Z27" s="13"/>
      <c r="AA27" s="13"/>
      <c r="AB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22"/>
      <c r="BC27" s="13"/>
      <c r="BD27" s="22"/>
      <c r="BE27" s="13"/>
      <c r="BF27" s="22"/>
      <c r="BG27" s="13"/>
      <c r="BH27" s="22"/>
      <c r="BI27" s="13"/>
      <c r="BJ27" s="22"/>
      <c r="BK27" s="4"/>
      <c r="BL27" s="10"/>
      <c r="BM27" s="4"/>
      <c r="BN27" s="10"/>
      <c r="BO27" s="4"/>
      <c r="BP27" s="6"/>
      <c r="BQ27" s="4"/>
      <c r="BR27" s="6"/>
      <c r="BS27" s="4"/>
      <c r="BT27" s="6"/>
      <c r="BU27" s="4"/>
      <c r="BV27" s="6"/>
      <c r="BW27" s="4"/>
      <c r="BX27" s="6"/>
      <c r="BY27" s="4"/>
      <c r="BZ27" s="6"/>
      <c r="CA27" s="4"/>
      <c r="CB27" s="6"/>
      <c r="CC27" s="4"/>
      <c r="CD27" s="6"/>
      <c r="CE27" s="4"/>
      <c r="CF27" s="6">
        <f t="shared" si="43"/>
        <v>2</v>
      </c>
      <c r="CG27" s="21">
        <f t="shared" si="44"/>
        <v>0.06060606060606061</v>
      </c>
      <c r="CH27" s="13"/>
      <c r="CI27" s="4">
        <f t="shared" si="45"/>
        <v>1.4821428571428572</v>
      </c>
      <c r="CJ27" s="4"/>
      <c r="CK27" s="4">
        <f t="shared" si="46"/>
        <v>1.4821428571428572</v>
      </c>
      <c r="CL27" s="4">
        <f t="shared" si="47"/>
        <v>0.7410714285714286</v>
      </c>
      <c r="CM27" s="4"/>
      <c r="CN27" s="37"/>
      <c r="CO27" s="4">
        <f t="shared" si="10"/>
        <v>0</v>
      </c>
      <c r="CP27" s="4">
        <f t="shared" si="11"/>
        <v>0</v>
      </c>
      <c r="CQ27" s="4">
        <f t="shared" si="12"/>
        <v>0</v>
      </c>
      <c r="CR27" s="4">
        <f t="shared" si="13"/>
        <v>0</v>
      </c>
      <c r="CS27" s="4">
        <f t="shared" si="14"/>
        <v>0</v>
      </c>
      <c r="CT27" s="4">
        <f t="shared" si="15"/>
        <v>0</v>
      </c>
      <c r="CU27" s="4">
        <f t="shared" si="16"/>
        <v>0</v>
      </c>
      <c r="CV27" s="4">
        <f t="shared" si="17"/>
        <v>0</v>
      </c>
      <c r="CW27" s="4">
        <f t="shared" si="18"/>
        <v>0</v>
      </c>
      <c r="CX27" s="4">
        <f t="shared" si="19"/>
        <v>0</v>
      </c>
      <c r="CY27" s="4">
        <f t="shared" si="20"/>
        <v>0</v>
      </c>
      <c r="CZ27" s="4">
        <f t="shared" si="21"/>
        <v>0</v>
      </c>
      <c r="DA27" s="4">
        <f t="shared" si="22"/>
        <v>0</v>
      </c>
      <c r="DB27" s="4">
        <f t="shared" si="23"/>
        <v>0</v>
      </c>
      <c r="DC27" s="4">
        <f t="shared" si="24"/>
        <v>0</v>
      </c>
      <c r="DD27" s="4">
        <f t="shared" si="25"/>
        <v>0</v>
      </c>
      <c r="DE27" s="4">
        <f t="shared" si="26"/>
        <v>0.8571428571428571</v>
      </c>
      <c r="DF27" s="4">
        <f t="shared" si="27"/>
        <v>0.625</v>
      </c>
      <c r="DG27" s="4">
        <f t="shared" si="28"/>
        <v>0</v>
      </c>
      <c r="DH27" s="4">
        <f t="shared" si="29"/>
        <v>0</v>
      </c>
      <c r="DI27" s="4">
        <f t="shared" si="30"/>
        <v>0</v>
      </c>
      <c r="DJ27" s="4">
        <f t="shared" si="31"/>
        <v>0</v>
      </c>
      <c r="DK27" s="4">
        <f t="shared" si="32"/>
        <v>0</v>
      </c>
      <c r="DL27" s="4">
        <f t="shared" si="33"/>
        <v>0</v>
      </c>
      <c r="DM27" s="4">
        <f t="shared" si="34"/>
        <v>0</v>
      </c>
      <c r="DN27" s="4">
        <f t="shared" si="35"/>
        <v>0</v>
      </c>
      <c r="DO27" s="4">
        <f t="shared" si="36"/>
        <v>0</v>
      </c>
      <c r="DP27" s="4">
        <f t="shared" si="37"/>
        <v>0</v>
      </c>
      <c r="DQ27" s="4">
        <f t="shared" si="38"/>
        <v>0</v>
      </c>
      <c r="DR27" s="4">
        <f t="shared" si="39"/>
        <v>0</v>
      </c>
      <c r="DS27" s="4">
        <f t="shared" si="40"/>
        <v>0</v>
      </c>
      <c r="DT27" s="4">
        <f t="shared" si="41"/>
        <v>0</v>
      </c>
      <c r="DU27" s="4">
        <f t="shared" si="42"/>
        <v>0</v>
      </c>
      <c r="DV27" s="4">
        <f t="shared" si="48"/>
        <v>0</v>
      </c>
      <c r="DW27" s="4">
        <f t="shared" si="49"/>
        <v>0</v>
      </c>
      <c r="DX27" s="4">
        <f t="shared" si="50"/>
        <v>0</v>
      </c>
      <c r="DY27" s="4">
        <f t="shared" si="51"/>
        <v>0</v>
      </c>
      <c r="DZ27" s="4">
        <f t="shared" si="52"/>
        <v>0</v>
      </c>
      <c r="EA27" s="4">
        <f t="shared" si="53"/>
        <v>0</v>
      </c>
      <c r="EB27" s="4">
        <f t="shared" si="54"/>
        <v>0</v>
      </c>
      <c r="EC27" s="4">
        <f t="shared" si="55"/>
        <v>0</v>
      </c>
      <c r="ED27" s="4">
        <f t="shared" si="56"/>
        <v>0</v>
      </c>
      <c r="EE27" s="4">
        <f t="shared" si="57"/>
        <v>0</v>
      </c>
      <c r="EF27" s="4">
        <f t="shared" si="58"/>
        <v>0</v>
      </c>
      <c r="EG27" s="4">
        <f t="shared" si="59"/>
        <v>0</v>
      </c>
      <c r="EH27" s="4">
        <f t="shared" si="60"/>
        <v>0</v>
      </c>
      <c r="EI27" s="4">
        <f t="shared" si="61"/>
        <v>0</v>
      </c>
      <c r="EJ27" s="4">
        <f t="shared" si="62"/>
        <v>0</v>
      </c>
      <c r="EK27" s="4">
        <f t="shared" si="63"/>
        <v>0</v>
      </c>
      <c r="EL27" s="4">
        <f t="shared" si="64"/>
        <v>0</v>
      </c>
      <c r="EM27" s="4">
        <f t="shared" si="65"/>
        <v>0</v>
      </c>
      <c r="EN27" s="4">
        <f t="shared" si="66"/>
        <v>0</v>
      </c>
      <c r="EO27" s="4">
        <f t="shared" si="67"/>
        <v>0</v>
      </c>
      <c r="EP27" s="4">
        <f t="shared" si="68"/>
        <v>0</v>
      </c>
      <c r="EQ27" s="4">
        <f t="shared" si="69"/>
        <v>0</v>
      </c>
      <c r="ER27" s="4">
        <f t="shared" si="70"/>
        <v>0</v>
      </c>
      <c r="ES27" s="4">
        <f t="shared" si="71"/>
        <v>0</v>
      </c>
      <c r="ET27" s="4">
        <f t="shared" si="72"/>
        <v>0</v>
      </c>
      <c r="EU27" s="4">
        <f t="shared" si="73"/>
        <v>0</v>
      </c>
      <c r="EV27" s="4">
        <f t="shared" si="74"/>
        <v>0</v>
      </c>
      <c r="EW27" s="4">
        <f t="shared" si="75"/>
        <v>0</v>
      </c>
      <c r="EX27" s="4">
        <f t="shared" si="76"/>
        <v>0</v>
      </c>
      <c r="EY27" s="4">
        <f t="shared" si="77"/>
        <v>0</v>
      </c>
      <c r="EZ27" s="4">
        <f t="shared" si="78"/>
        <v>0</v>
      </c>
      <c r="FA27" s="4">
        <f t="shared" si="79"/>
        <v>0</v>
      </c>
      <c r="FB27" s="4">
        <f t="shared" si="80"/>
        <v>0</v>
      </c>
      <c r="FC27" s="4">
        <f t="shared" si="81"/>
        <v>0</v>
      </c>
      <c r="FD27" s="4">
        <f t="shared" si="82"/>
        <v>0</v>
      </c>
      <c r="FE27" s="4">
        <f t="shared" si="83"/>
        <v>0</v>
      </c>
      <c r="FF27" s="4">
        <f t="shared" si="84"/>
        <v>0</v>
      </c>
      <c r="FG27" s="4">
        <f t="shared" si="85"/>
        <v>0</v>
      </c>
      <c r="FH27" s="4">
        <f t="shared" si="86"/>
        <v>0</v>
      </c>
      <c r="FI27" s="4">
        <f t="shared" si="87"/>
        <v>0</v>
      </c>
      <c r="FJ27" s="4">
        <f t="shared" si="88"/>
        <v>0</v>
      </c>
      <c r="FK27" s="4">
        <f t="shared" si="89"/>
        <v>0</v>
      </c>
      <c r="FL27" s="4">
        <f t="shared" si="90"/>
        <v>0</v>
      </c>
      <c r="FM27" s="4">
        <f t="shared" si="91"/>
        <v>0</v>
      </c>
      <c r="FN27" s="4">
        <f t="shared" si="92"/>
        <v>0</v>
      </c>
      <c r="FO27" s="4">
        <f t="shared" si="93"/>
        <v>0</v>
      </c>
      <c r="FP27" s="4">
        <f t="shared" si="94"/>
        <v>0</v>
      </c>
    </row>
    <row r="28" spans="1:172" ht="12.75">
      <c r="A28" t="s">
        <v>58</v>
      </c>
      <c r="B28" s="9"/>
      <c r="C28" s="3">
        <v>2</v>
      </c>
      <c r="E28" s="41"/>
      <c r="F28" s="10"/>
      <c r="G28" s="10"/>
      <c r="H28" s="10"/>
      <c r="I28" s="10"/>
      <c r="J28" s="10"/>
      <c r="K28" s="41"/>
      <c r="L28" s="10"/>
      <c r="M28" s="10"/>
      <c r="N28" s="10"/>
      <c r="O28" s="10"/>
      <c r="P28" s="10"/>
      <c r="Q28" s="10"/>
      <c r="R28" s="44"/>
      <c r="S28" s="22"/>
      <c r="T28" s="13"/>
      <c r="U28" s="13"/>
      <c r="V28" s="13"/>
      <c r="X28" s="22">
        <v>3</v>
      </c>
      <c r="Y28" s="13">
        <v>2</v>
      </c>
      <c r="Z28" s="13">
        <v>5</v>
      </c>
      <c r="AA28" s="13">
        <v>5</v>
      </c>
      <c r="AB28" s="22">
        <v>1</v>
      </c>
      <c r="AC28" s="45">
        <v>3</v>
      </c>
      <c r="AD28" s="22"/>
      <c r="AE28" s="13"/>
      <c r="AF28" s="13"/>
      <c r="AG28" s="13"/>
      <c r="AH28" s="22"/>
      <c r="AI28" s="13"/>
      <c r="AJ28" s="22"/>
      <c r="AK28" s="13"/>
      <c r="AL28" s="13"/>
      <c r="AM28" s="13"/>
      <c r="AN28" s="13"/>
      <c r="AO28" s="13"/>
      <c r="AP28" s="22"/>
      <c r="AQ28" s="13"/>
      <c r="AR28" s="22"/>
      <c r="AS28" s="13"/>
      <c r="AT28" s="22"/>
      <c r="AU28" s="13"/>
      <c r="AV28" s="22"/>
      <c r="AW28" s="13"/>
      <c r="AX28" s="22"/>
      <c r="AY28" s="13"/>
      <c r="AZ28" s="22"/>
      <c r="BA28" s="13"/>
      <c r="BB28" s="13"/>
      <c r="BC28" s="13"/>
      <c r="BD28" s="13"/>
      <c r="BE28" s="13"/>
      <c r="BF28" s="13"/>
      <c r="BG28" s="13"/>
      <c r="BH28" s="13"/>
      <c r="BI28" s="13"/>
      <c r="BJ28" s="22"/>
      <c r="BK28" s="4"/>
      <c r="BL28" s="6"/>
      <c r="BM28" s="4"/>
      <c r="BN28" s="10"/>
      <c r="BO28" s="4"/>
      <c r="BP28" s="6"/>
      <c r="BQ28" s="4"/>
      <c r="BR28" s="6"/>
      <c r="BS28" s="4"/>
      <c r="BT28" s="6"/>
      <c r="BU28" s="4"/>
      <c r="BV28" s="6"/>
      <c r="BW28" s="4"/>
      <c r="BX28" s="6"/>
      <c r="BY28" s="4"/>
      <c r="BZ28" s="6"/>
      <c r="CA28" s="4"/>
      <c r="CB28" s="6"/>
      <c r="CC28" s="4"/>
      <c r="CD28" s="6"/>
      <c r="CE28" s="4"/>
      <c r="CF28" s="6">
        <f t="shared" si="43"/>
        <v>7</v>
      </c>
      <c r="CG28" s="21">
        <f t="shared" si="44"/>
        <v>0.21212121212121213</v>
      </c>
      <c r="CH28" s="13"/>
      <c r="CI28" s="4">
        <f t="shared" si="45"/>
        <v>5.5</v>
      </c>
      <c r="CJ28" s="8"/>
      <c r="CK28" s="4">
        <f t="shared" si="46"/>
        <v>5.5</v>
      </c>
      <c r="CL28" s="4">
        <f t="shared" si="47"/>
        <v>0.7857142857142857</v>
      </c>
      <c r="CM28" s="4"/>
      <c r="CN28" s="37"/>
      <c r="CO28" s="4">
        <f t="shared" si="10"/>
        <v>0.5</v>
      </c>
      <c r="CP28" s="4">
        <f t="shared" si="11"/>
        <v>0</v>
      </c>
      <c r="CQ28" s="4">
        <f t="shared" si="12"/>
        <v>0</v>
      </c>
      <c r="CR28" s="4">
        <f t="shared" si="13"/>
        <v>0</v>
      </c>
      <c r="CS28" s="4">
        <f t="shared" si="14"/>
        <v>0</v>
      </c>
      <c r="CT28" s="4">
        <f t="shared" si="15"/>
        <v>0</v>
      </c>
      <c r="CU28" s="4">
        <f t="shared" si="16"/>
        <v>0</v>
      </c>
      <c r="CV28" s="4">
        <f t="shared" si="17"/>
        <v>0</v>
      </c>
      <c r="CW28" s="4">
        <f t="shared" si="18"/>
        <v>0</v>
      </c>
      <c r="CX28" s="4">
        <f t="shared" si="19"/>
        <v>0</v>
      </c>
      <c r="CY28" s="4">
        <f t="shared" si="20"/>
        <v>0</v>
      </c>
      <c r="CZ28" s="4">
        <f t="shared" si="21"/>
        <v>0</v>
      </c>
      <c r="DA28" s="4">
        <f t="shared" si="22"/>
        <v>0</v>
      </c>
      <c r="DB28" s="4">
        <f t="shared" si="23"/>
        <v>0</v>
      </c>
      <c r="DC28" s="4">
        <f t="shared" si="24"/>
        <v>0</v>
      </c>
      <c r="DD28" s="4">
        <f t="shared" si="25"/>
        <v>0</v>
      </c>
      <c r="DE28" s="4">
        <f t="shared" si="26"/>
        <v>0</v>
      </c>
      <c r="DF28" s="4">
        <f t="shared" si="27"/>
        <v>0</v>
      </c>
      <c r="DG28" s="4">
        <f t="shared" si="28"/>
        <v>0</v>
      </c>
      <c r="DH28" s="4">
        <f t="shared" si="29"/>
        <v>0</v>
      </c>
      <c r="DI28" s="4">
        <f t="shared" si="30"/>
        <v>0</v>
      </c>
      <c r="DJ28" s="4">
        <f t="shared" si="31"/>
        <v>0.75</v>
      </c>
      <c r="DK28" s="4">
        <f t="shared" si="32"/>
        <v>0.5</v>
      </c>
      <c r="DL28" s="4">
        <f t="shared" si="33"/>
        <v>1.25</v>
      </c>
      <c r="DM28" s="4">
        <f t="shared" si="34"/>
        <v>1.25</v>
      </c>
      <c r="DN28" s="4">
        <f t="shared" si="35"/>
        <v>0.25</v>
      </c>
      <c r="DO28" s="4">
        <f t="shared" si="36"/>
        <v>1</v>
      </c>
      <c r="DP28" s="4">
        <f t="shared" si="37"/>
        <v>0</v>
      </c>
      <c r="DQ28" s="4">
        <f t="shared" si="38"/>
        <v>0</v>
      </c>
      <c r="DR28" s="4">
        <f t="shared" si="39"/>
        <v>0</v>
      </c>
      <c r="DS28" s="4">
        <f t="shared" si="40"/>
        <v>0</v>
      </c>
      <c r="DT28" s="4">
        <f t="shared" si="41"/>
        <v>0</v>
      </c>
      <c r="DU28" s="4">
        <f t="shared" si="42"/>
        <v>0</v>
      </c>
      <c r="DV28" s="4">
        <f t="shared" si="48"/>
        <v>0</v>
      </c>
      <c r="DW28" s="4">
        <f t="shared" si="49"/>
        <v>0</v>
      </c>
      <c r="DX28" s="4">
        <f t="shared" si="50"/>
        <v>0</v>
      </c>
      <c r="DY28" s="4">
        <f t="shared" si="51"/>
        <v>0</v>
      </c>
      <c r="DZ28" s="4">
        <f t="shared" si="52"/>
        <v>0</v>
      </c>
      <c r="EA28" s="4">
        <f t="shared" si="53"/>
        <v>0</v>
      </c>
      <c r="EB28" s="4">
        <f t="shared" si="54"/>
        <v>0</v>
      </c>
      <c r="EC28" s="4">
        <f t="shared" si="55"/>
        <v>0</v>
      </c>
      <c r="ED28" s="4">
        <f t="shared" si="56"/>
        <v>0</v>
      </c>
      <c r="EE28" s="4">
        <f t="shared" si="57"/>
        <v>0</v>
      </c>
      <c r="EF28" s="4">
        <f t="shared" si="58"/>
        <v>0</v>
      </c>
      <c r="EG28" s="4">
        <f t="shared" si="59"/>
        <v>0</v>
      </c>
      <c r="EH28" s="4">
        <f t="shared" si="60"/>
        <v>0</v>
      </c>
      <c r="EI28" s="4">
        <f t="shared" si="61"/>
        <v>0</v>
      </c>
      <c r="EJ28" s="4">
        <f t="shared" si="62"/>
        <v>0</v>
      </c>
      <c r="EK28" s="4">
        <f t="shared" si="63"/>
        <v>0</v>
      </c>
      <c r="EL28" s="4">
        <f t="shared" si="64"/>
        <v>0</v>
      </c>
      <c r="EM28" s="4">
        <f t="shared" si="65"/>
        <v>0</v>
      </c>
      <c r="EN28" s="4">
        <f t="shared" si="66"/>
        <v>0</v>
      </c>
      <c r="EO28" s="4">
        <f t="shared" si="67"/>
        <v>0</v>
      </c>
      <c r="EP28" s="4">
        <f t="shared" si="68"/>
        <v>0</v>
      </c>
      <c r="EQ28" s="4">
        <f t="shared" si="69"/>
        <v>0</v>
      </c>
      <c r="ER28" s="4">
        <f t="shared" si="70"/>
        <v>0</v>
      </c>
      <c r="ES28" s="4">
        <f t="shared" si="71"/>
        <v>0</v>
      </c>
      <c r="ET28" s="4">
        <f t="shared" si="72"/>
        <v>0</v>
      </c>
      <c r="EU28" s="4">
        <f t="shared" si="73"/>
        <v>0</v>
      </c>
      <c r="EV28" s="4">
        <f t="shared" si="74"/>
        <v>0</v>
      </c>
      <c r="EW28" s="4">
        <f t="shared" si="75"/>
        <v>0</v>
      </c>
      <c r="EX28" s="4">
        <f t="shared" si="76"/>
        <v>0</v>
      </c>
      <c r="EY28" s="4">
        <f t="shared" si="77"/>
        <v>0</v>
      </c>
      <c r="EZ28" s="4">
        <f t="shared" si="78"/>
        <v>0</v>
      </c>
      <c r="FA28" s="4">
        <f t="shared" si="79"/>
        <v>0</v>
      </c>
      <c r="FB28" s="4">
        <f t="shared" si="80"/>
        <v>0</v>
      </c>
      <c r="FC28" s="4">
        <f t="shared" si="81"/>
        <v>0</v>
      </c>
      <c r="FD28" s="4">
        <f t="shared" si="82"/>
        <v>0</v>
      </c>
      <c r="FE28" s="4">
        <f t="shared" si="83"/>
        <v>0</v>
      </c>
      <c r="FF28" s="4">
        <f t="shared" si="84"/>
        <v>0</v>
      </c>
      <c r="FG28" s="4">
        <f t="shared" si="85"/>
        <v>0</v>
      </c>
      <c r="FH28" s="4">
        <f t="shared" si="86"/>
        <v>0</v>
      </c>
      <c r="FI28" s="4">
        <f t="shared" si="87"/>
        <v>0</v>
      </c>
      <c r="FJ28" s="4">
        <f t="shared" si="88"/>
        <v>0</v>
      </c>
      <c r="FK28" s="4">
        <f t="shared" si="89"/>
        <v>0</v>
      </c>
      <c r="FL28" s="4">
        <f t="shared" si="90"/>
        <v>0</v>
      </c>
      <c r="FM28" s="4">
        <f t="shared" si="91"/>
        <v>0</v>
      </c>
      <c r="FN28" s="4">
        <f t="shared" si="92"/>
        <v>0</v>
      </c>
      <c r="FO28" s="4">
        <f t="shared" si="93"/>
        <v>0</v>
      </c>
      <c r="FP28" s="4">
        <f t="shared" si="94"/>
        <v>0</v>
      </c>
    </row>
    <row r="29" spans="1:172" ht="12.75">
      <c r="A29" s="1" t="s">
        <v>64</v>
      </c>
      <c r="B29" s="9">
        <v>4796</v>
      </c>
      <c r="C29" s="3"/>
      <c r="D29" s="3"/>
      <c r="E29" s="39">
        <v>8</v>
      </c>
      <c r="F29" s="10">
        <v>13</v>
      </c>
      <c r="G29" s="10">
        <v>5</v>
      </c>
      <c r="H29" s="10">
        <v>2</v>
      </c>
      <c r="I29" s="10">
        <v>9</v>
      </c>
      <c r="J29" s="10">
        <v>5</v>
      </c>
      <c r="L29" s="1">
        <v>14</v>
      </c>
      <c r="M29" s="1">
        <v>3</v>
      </c>
      <c r="N29" s="1">
        <v>6</v>
      </c>
      <c r="O29" s="1">
        <v>8</v>
      </c>
      <c r="P29" s="3"/>
      <c r="Q29" s="3"/>
      <c r="S29" s="13"/>
      <c r="T29" s="13"/>
      <c r="U29" s="13"/>
      <c r="V29" s="13"/>
      <c r="X29" s="13"/>
      <c r="Y29" s="13"/>
      <c r="Z29" s="13"/>
      <c r="AA29" s="13"/>
      <c r="AB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4"/>
      <c r="BL29" s="6"/>
      <c r="BM29" s="4"/>
      <c r="BN29" s="6"/>
      <c r="BO29" s="4"/>
      <c r="BP29" s="6"/>
      <c r="BQ29" s="4"/>
      <c r="BR29" s="6"/>
      <c r="BS29" s="4"/>
      <c r="BT29" s="6"/>
      <c r="BU29" s="4"/>
      <c r="BV29" s="6"/>
      <c r="BW29" s="4"/>
      <c r="BX29" s="6"/>
      <c r="BY29" s="4"/>
      <c r="BZ29" s="6"/>
      <c r="CA29" s="4"/>
      <c r="CB29" s="6"/>
      <c r="CC29" s="4"/>
      <c r="CD29" s="6"/>
      <c r="CE29" s="4"/>
      <c r="CF29" s="6">
        <f t="shared" si="43"/>
        <v>10</v>
      </c>
      <c r="CG29" s="21">
        <f t="shared" si="44"/>
        <v>0.30303030303030304</v>
      </c>
      <c r="CH29" s="13"/>
      <c r="CI29" s="4">
        <f t="shared" si="45"/>
        <v>8.27113997113997</v>
      </c>
      <c r="CJ29" s="6"/>
      <c r="CK29" s="4">
        <f t="shared" si="46"/>
        <v>8.27113997113997</v>
      </c>
      <c r="CL29" s="4">
        <f t="shared" si="47"/>
        <v>0.827113997113997</v>
      </c>
      <c r="CM29" s="4"/>
      <c r="CN29" s="37"/>
      <c r="CO29" s="4">
        <f t="shared" si="10"/>
        <v>0</v>
      </c>
      <c r="CP29" s="4">
        <f t="shared" si="11"/>
        <v>0</v>
      </c>
      <c r="CQ29" s="4">
        <f t="shared" si="12"/>
        <v>1.1428571428571428</v>
      </c>
      <c r="CR29" s="4">
        <f t="shared" si="13"/>
        <v>1.3</v>
      </c>
      <c r="CS29" s="4">
        <f t="shared" si="14"/>
        <v>0.5555555555555556</v>
      </c>
      <c r="CT29" s="4">
        <f t="shared" si="15"/>
        <v>0.25</v>
      </c>
      <c r="CU29" s="4">
        <f t="shared" si="16"/>
        <v>1.125</v>
      </c>
      <c r="CV29" s="4">
        <f t="shared" si="17"/>
        <v>0.625</v>
      </c>
      <c r="CW29" s="4">
        <f t="shared" si="18"/>
        <v>0</v>
      </c>
      <c r="CX29" s="4">
        <f t="shared" si="19"/>
        <v>1.2727272727272727</v>
      </c>
      <c r="CY29" s="4">
        <f t="shared" si="20"/>
        <v>0.3333333333333333</v>
      </c>
      <c r="CZ29" s="4">
        <f t="shared" si="21"/>
        <v>0.6666666666666666</v>
      </c>
      <c r="DA29" s="4">
        <f t="shared" si="22"/>
        <v>1</v>
      </c>
      <c r="DB29" s="4">
        <f t="shared" si="23"/>
        <v>0</v>
      </c>
      <c r="DC29" s="4">
        <f t="shared" si="24"/>
        <v>0</v>
      </c>
      <c r="DD29" s="4">
        <f t="shared" si="25"/>
        <v>0</v>
      </c>
      <c r="DE29" s="4">
        <f t="shared" si="26"/>
        <v>0</v>
      </c>
      <c r="DF29" s="4">
        <f t="shared" si="27"/>
        <v>0</v>
      </c>
      <c r="DG29" s="4">
        <f t="shared" si="28"/>
        <v>0</v>
      </c>
      <c r="DH29" s="4">
        <f t="shared" si="29"/>
        <v>0</v>
      </c>
      <c r="DI29" s="4">
        <f t="shared" si="30"/>
        <v>0</v>
      </c>
      <c r="DJ29" s="4">
        <f t="shared" si="31"/>
        <v>0</v>
      </c>
      <c r="DK29" s="4">
        <f t="shared" si="32"/>
        <v>0</v>
      </c>
      <c r="DL29" s="4">
        <f t="shared" si="33"/>
        <v>0</v>
      </c>
      <c r="DM29" s="4">
        <f t="shared" si="34"/>
        <v>0</v>
      </c>
      <c r="DN29" s="4">
        <f t="shared" si="35"/>
        <v>0</v>
      </c>
      <c r="DO29" s="4">
        <f t="shared" si="36"/>
        <v>0</v>
      </c>
      <c r="DP29" s="4">
        <f t="shared" si="37"/>
        <v>0</v>
      </c>
      <c r="DQ29" s="4">
        <f t="shared" si="38"/>
        <v>0</v>
      </c>
      <c r="DR29" s="4">
        <f t="shared" si="39"/>
        <v>0</v>
      </c>
      <c r="DS29" s="4">
        <f t="shared" si="40"/>
        <v>0</v>
      </c>
      <c r="DT29" s="4">
        <f t="shared" si="41"/>
        <v>0</v>
      </c>
      <c r="DU29" s="4">
        <f t="shared" si="42"/>
        <v>0</v>
      </c>
      <c r="DV29" s="4">
        <f t="shared" si="48"/>
        <v>0</v>
      </c>
      <c r="DW29" s="4">
        <f t="shared" si="49"/>
        <v>0</v>
      </c>
      <c r="DX29" s="4">
        <f t="shared" si="50"/>
        <v>0</v>
      </c>
      <c r="DY29" s="4">
        <f t="shared" si="51"/>
        <v>0</v>
      </c>
      <c r="DZ29" s="4">
        <f t="shared" si="52"/>
        <v>0</v>
      </c>
      <c r="EA29" s="4">
        <f t="shared" si="53"/>
        <v>0</v>
      </c>
      <c r="EB29" s="4">
        <f t="shared" si="54"/>
        <v>0</v>
      </c>
      <c r="EC29" s="4">
        <f t="shared" si="55"/>
        <v>0</v>
      </c>
      <c r="ED29" s="4">
        <f t="shared" si="56"/>
        <v>0</v>
      </c>
      <c r="EE29" s="4">
        <f t="shared" si="57"/>
        <v>0</v>
      </c>
      <c r="EF29" s="4">
        <f t="shared" si="58"/>
        <v>0</v>
      </c>
      <c r="EG29" s="4">
        <f t="shared" si="59"/>
        <v>0</v>
      </c>
      <c r="EH29" s="4">
        <f t="shared" si="60"/>
        <v>0</v>
      </c>
      <c r="EI29" s="4">
        <f t="shared" si="61"/>
        <v>0</v>
      </c>
      <c r="EJ29" s="4">
        <f t="shared" si="62"/>
        <v>0</v>
      </c>
      <c r="EK29" s="4">
        <f t="shared" si="63"/>
        <v>0</v>
      </c>
      <c r="EL29" s="4">
        <f t="shared" si="64"/>
        <v>0</v>
      </c>
      <c r="EM29" s="4">
        <f t="shared" si="65"/>
        <v>0</v>
      </c>
      <c r="EN29" s="4">
        <f t="shared" si="66"/>
        <v>0</v>
      </c>
      <c r="EO29" s="4">
        <f t="shared" si="67"/>
        <v>0</v>
      </c>
      <c r="EP29" s="4">
        <f t="shared" si="68"/>
        <v>0</v>
      </c>
      <c r="EQ29" s="4">
        <f t="shared" si="69"/>
        <v>0</v>
      </c>
      <c r="ER29" s="4">
        <f t="shared" si="70"/>
        <v>0</v>
      </c>
      <c r="ES29" s="4">
        <f t="shared" si="71"/>
        <v>0</v>
      </c>
      <c r="ET29" s="4">
        <f t="shared" si="72"/>
        <v>0</v>
      </c>
      <c r="EU29" s="4">
        <f t="shared" si="73"/>
        <v>0</v>
      </c>
      <c r="EV29" s="4">
        <f t="shared" si="74"/>
        <v>0</v>
      </c>
      <c r="EW29" s="4">
        <f t="shared" si="75"/>
        <v>0</v>
      </c>
      <c r="EX29" s="4">
        <f t="shared" si="76"/>
        <v>0</v>
      </c>
      <c r="EY29" s="4">
        <f t="shared" si="77"/>
        <v>0</v>
      </c>
      <c r="EZ29" s="4">
        <f t="shared" si="78"/>
        <v>0</v>
      </c>
      <c r="FA29" s="4">
        <f t="shared" si="79"/>
        <v>0</v>
      </c>
      <c r="FB29" s="4">
        <f t="shared" si="80"/>
        <v>0</v>
      </c>
      <c r="FC29" s="4">
        <f t="shared" si="81"/>
        <v>0</v>
      </c>
      <c r="FD29" s="4">
        <f t="shared" si="82"/>
        <v>0</v>
      </c>
      <c r="FE29" s="4">
        <f t="shared" si="83"/>
        <v>0</v>
      </c>
      <c r="FF29" s="4">
        <f t="shared" si="84"/>
        <v>0</v>
      </c>
      <c r="FG29" s="4">
        <f t="shared" si="85"/>
        <v>0</v>
      </c>
      <c r="FH29" s="4">
        <f t="shared" si="86"/>
        <v>0</v>
      </c>
      <c r="FI29" s="4">
        <f t="shared" si="87"/>
        <v>0</v>
      </c>
      <c r="FJ29" s="4">
        <f t="shared" si="88"/>
        <v>0</v>
      </c>
      <c r="FK29" s="4">
        <f t="shared" si="89"/>
        <v>0</v>
      </c>
      <c r="FL29" s="4">
        <f t="shared" si="90"/>
        <v>0</v>
      </c>
      <c r="FM29" s="4">
        <f t="shared" si="91"/>
        <v>0</v>
      </c>
      <c r="FN29" s="4">
        <f t="shared" si="92"/>
        <v>0</v>
      </c>
      <c r="FO29" s="4">
        <f t="shared" si="93"/>
        <v>0</v>
      </c>
      <c r="FP29" s="4">
        <f t="shared" si="94"/>
        <v>0</v>
      </c>
    </row>
    <row r="30" spans="2:172" ht="12.75">
      <c r="B30" s="9">
        <v>29708</v>
      </c>
      <c r="F30" s="3"/>
      <c r="H30" s="3"/>
      <c r="J30" s="3"/>
      <c r="K30" s="40">
        <v>7</v>
      </c>
      <c r="L30" s="3">
        <v>5</v>
      </c>
      <c r="M30" s="3">
        <v>10</v>
      </c>
      <c r="N30" s="1">
        <v>7</v>
      </c>
      <c r="O30" s="1">
        <v>9</v>
      </c>
      <c r="P30" s="3"/>
      <c r="Q30" s="3"/>
      <c r="S30" s="13"/>
      <c r="T30" s="13"/>
      <c r="U30" s="13"/>
      <c r="V30" s="13"/>
      <c r="X30" s="22"/>
      <c r="Y30" s="13"/>
      <c r="Z30" s="13"/>
      <c r="AA30" s="13"/>
      <c r="AB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4"/>
      <c r="BL30" s="6"/>
      <c r="BM30" s="4"/>
      <c r="BN30" s="6"/>
      <c r="BO30" s="4"/>
      <c r="BP30" s="6"/>
      <c r="BQ30" s="4"/>
      <c r="BR30" s="6"/>
      <c r="BS30" s="4"/>
      <c r="BT30" s="6"/>
      <c r="BU30" s="4"/>
      <c r="BV30" s="6"/>
      <c r="BW30" s="4"/>
      <c r="BX30" s="6"/>
      <c r="BY30" s="4"/>
      <c r="BZ30" s="6"/>
      <c r="CA30" s="4"/>
      <c r="CB30" s="6"/>
      <c r="CC30" s="4"/>
      <c r="CD30" s="6"/>
      <c r="CE30" s="4"/>
      <c r="CF30" s="6">
        <f t="shared" si="43"/>
        <v>5</v>
      </c>
      <c r="CG30" s="21">
        <f t="shared" si="44"/>
        <v>0.15151515151515152</v>
      </c>
      <c r="CH30" s="13"/>
      <c r="CI30" s="4">
        <f t="shared" si="45"/>
        <v>4.63510101010101</v>
      </c>
      <c r="CJ30" s="4"/>
      <c r="CK30" s="4">
        <f t="shared" si="46"/>
        <v>4.63510101010101</v>
      </c>
      <c r="CL30" s="4">
        <f t="shared" si="47"/>
        <v>0.9270202020202021</v>
      </c>
      <c r="CM30" s="4"/>
      <c r="CN30" s="37"/>
      <c r="CO30" s="4">
        <f t="shared" si="10"/>
        <v>0</v>
      </c>
      <c r="CP30" s="4">
        <f t="shared" si="11"/>
        <v>0</v>
      </c>
      <c r="CQ30" s="4">
        <f t="shared" si="12"/>
        <v>0</v>
      </c>
      <c r="CR30" s="4">
        <f t="shared" si="13"/>
        <v>0</v>
      </c>
      <c r="CS30" s="4">
        <f t="shared" si="14"/>
        <v>0</v>
      </c>
      <c r="CT30" s="4">
        <f t="shared" si="15"/>
        <v>0</v>
      </c>
      <c r="CU30" s="4">
        <f t="shared" si="16"/>
        <v>0</v>
      </c>
      <c r="CV30" s="4">
        <f t="shared" si="17"/>
        <v>0</v>
      </c>
      <c r="CW30" s="4">
        <f t="shared" si="18"/>
        <v>1.1666666666666667</v>
      </c>
      <c r="CX30" s="4">
        <f t="shared" si="19"/>
        <v>0.45454545454545453</v>
      </c>
      <c r="CY30" s="4">
        <f t="shared" si="20"/>
        <v>1.1111111111111112</v>
      </c>
      <c r="CZ30" s="4">
        <f t="shared" si="21"/>
        <v>0.7777777777777778</v>
      </c>
      <c r="DA30" s="4">
        <f t="shared" si="22"/>
        <v>1.125</v>
      </c>
      <c r="DB30" s="4">
        <f t="shared" si="23"/>
        <v>0</v>
      </c>
      <c r="DC30" s="4">
        <f t="shared" si="24"/>
        <v>0</v>
      </c>
      <c r="DD30" s="4">
        <f t="shared" si="25"/>
        <v>0</v>
      </c>
      <c r="DE30" s="4">
        <f t="shared" si="26"/>
        <v>0</v>
      </c>
      <c r="DF30" s="4">
        <f t="shared" si="27"/>
        <v>0</v>
      </c>
      <c r="DG30" s="4">
        <f t="shared" si="28"/>
        <v>0</v>
      </c>
      <c r="DH30" s="4">
        <f t="shared" si="29"/>
        <v>0</v>
      </c>
      <c r="DI30" s="4">
        <f t="shared" si="30"/>
        <v>0</v>
      </c>
      <c r="DJ30" s="4">
        <f t="shared" si="31"/>
        <v>0</v>
      </c>
      <c r="DK30" s="4">
        <f t="shared" si="32"/>
        <v>0</v>
      </c>
      <c r="DL30" s="4">
        <f t="shared" si="33"/>
        <v>0</v>
      </c>
      <c r="DM30" s="4">
        <f t="shared" si="34"/>
        <v>0</v>
      </c>
      <c r="DN30" s="4">
        <f t="shared" si="35"/>
        <v>0</v>
      </c>
      <c r="DO30" s="4">
        <f t="shared" si="36"/>
        <v>0</v>
      </c>
      <c r="DP30" s="4">
        <f t="shared" si="37"/>
        <v>0</v>
      </c>
      <c r="DQ30" s="4">
        <f t="shared" si="38"/>
        <v>0</v>
      </c>
      <c r="DR30" s="4">
        <f t="shared" si="39"/>
        <v>0</v>
      </c>
      <c r="DS30" s="4">
        <f t="shared" si="40"/>
        <v>0</v>
      </c>
      <c r="DT30" s="4">
        <f t="shared" si="41"/>
        <v>0</v>
      </c>
      <c r="DU30" s="4">
        <f t="shared" si="42"/>
        <v>0</v>
      </c>
      <c r="DV30" s="4">
        <f t="shared" si="48"/>
        <v>0</v>
      </c>
      <c r="DW30" s="4">
        <f t="shared" si="49"/>
        <v>0</v>
      </c>
      <c r="DX30" s="4">
        <f t="shared" si="50"/>
        <v>0</v>
      </c>
      <c r="DY30" s="4">
        <f t="shared" si="51"/>
        <v>0</v>
      </c>
      <c r="DZ30" s="4">
        <f t="shared" si="52"/>
        <v>0</v>
      </c>
      <c r="EA30" s="4">
        <f t="shared" si="53"/>
        <v>0</v>
      </c>
      <c r="EB30" s="4">
        <f t="shared" si="54"/>
        <v>0</v>
      </c>
      <c r="EC30" s="4">
        <f t="shared" si="55"/>
        <v>0</v>
      </c>
      <c r="ED30" s="4">
        <f t="shared" si="56"/>
        <v>0</v>
      </c>
      <c r="EE30" s="4">
        <f t="shared" si="57"/>
        <v>0</v>
      </c>
      <c r="EF30" s="4">
        <f t="shared" si="58"/>
        <v>0</v>
      </c>
      <c r="EG30" s="4">
        <f t="shared" si="59"/>
        <v>0</v>
      </c>
      <c r="EH30" s="4">
        <f t="shared" si="60"/>
        <v>0</v>
      </c>
      <c r="EI30" s="4">
        <f t="shared" si="61"/>
        <v>0</v>
      </c>
      <c r="EJ30" s="4">
        <f t="shared" si="62"/>
        <v>0</v>
      </c>
      <c r="EK30" s="4">
        <f t="shared" si="63"/>
        <v>0</v>
      </c>
      <c r="EL30" s="4">
        <f t="shared" si="64"/>
        <v>0</v>
      </c>
      <c r="EM30" s="4">
        <f t="shared" si="65"/>
        <v>0</v>
      </c>
      <c r="EN30" s="4">
        <f t="shared" si="66"/>
        <v>0</v>
      </c>
      <c r="EO30" s="4">
        <f t="shared" si="67"/>
        <v>0</v>
      </c>
      <c r="EP30" s="4">
        <f t="shared" si="68"/>
        <v>0</v>
      </c>
      <c r="EQ30" s="4">
        <f t="shared" si="69"/>
        <v>0</v>
      </c>
      <c r="ER30" s="4">
        <f t="shared" si="70"/>
        <v>0</v>
      </c>
      <c r="ES30" s="4">
        <f t="shared" si="71"/>
        <v>0</v>
      </c>
      <c r="ET30" s="4">
        <f t="shared" si="72"/>
        <v>0</v>
      </c>
      <c r="EU30" s="4">
        <f t="shared" si="73"/>
        <v>0</v>
      </c>
      <c r="EV30" s="4">
        <f t="shared" si="74"/>
        <v>0</v>
      </c>
      <c r="EW30" s="4">
        <f t="shared" si="75"/>
        <v>0</v>
      </c>
      <c r="EX30" s="4">
        <f t="shared" si="76"/>
        <v>0</v>
      </c>
      <c r="EY30" s="4">
        <f t="shared" si="77"/>
        <v>0</v>
      </c>
      <c r="EZ30" s="4">
        <f t="shared" si="78"/>
        <v>0</v>
      </c>
      <c r="FA30" s="4">
        <f t="shared" si="79"/>
        <v>0</v>
      </c>
      <c r="FB30" s="4">
        <f t="shared" si="80"/>
        <v>0</v>
      </c>
      <c r="FC30" s="4">
        <f t="shared" si="81"/>
        <v>0</v>
      </c>
      <c r="FD30" s="4">
        <f t="shared" si="82"/>
        <v>0</v>
      </c>
      <c r="FE30" s="4">
        <f t="shared" si="83"/>
        <v>0</v>
      </c>
      <c r="FF30" s="4">
        <f t="shared" si="84"/>
        <v>0</v>
      </c>
      <c r="FG30" s="4">
        <f t="shared" si="85"/>
        <v>0</v>
      </c>
      <c r="FH30" s="4">
        <f t="shared" si="86"/>
        <v>0</v>
      </c>
      <c r="FI30" s="4">
        <f t="shared" si="87"/>
        <v>0</v>
      </c>
      <c r="FJ30" s="4">
        <f t="shared" si="88"/>
        <v>0</v>
      </c>
      <c r="FK30" s="4">
        <f t="shared" si="89"/>
        <v>0</v>
      </c>
      <c r="FL30" s="4">
        <f t="shared" si="90"/>
        <v>0</v>
      </c>
      <c r="FM30" s="4">
        <f t="shared" si="91"/>
        <v>0</v>
      </c>
      <c r="FN30" s="4">
        <f t="shared" si="92"/>
        <v>0</v>
      </c>
      <c r="FO30" s="4">
        <f t="shared" si="93"/>
        <v>0</v>
      </c>
      <c r="FP30" s="4">
        <f t="shared" si="94"/>
        <v>0</v>
      </c>
    </row>
    <row r="31" spans="2:172" ht="12.75">
      <c r="B31" s="9">
        <v>7735</v>
      </c>
      <c r="C31" s="3"/>
      <c r="D31" s="3"/>
      <c r="E31" s="39">
        <v>9</v>
      </c>
      <c r="F31" s="10">
        <v>5</v>
      </c>
      <c r="G31" s="10">
        <v>11</v>
      </c>
      <c r="H31" s="10">
        <v>8</v>
      </c>
      <c r="I31" s="3"/>
      <c r="J31" s="3"/>
      <c r="L31" s="3"/>
      <c r="M31" s="3"/>
      <c r="N31" s="3"/>
      <c r="O31" s="3"/>
      <c r="P31" s="3"/>
      <c r="Q31" s="3"/>
      <c r="S31" s="13"/>
      <c r="T31" s="13"/>
      <c r="U31" s="13"/>
      <c r="V31" s="13"/>
      <c r="X31" s="13"/>
      <c r="Y31" s="13"/>
      <c r="Z31" s="13"/>
      <c r="AA31" s="13"/>
      <c r="AB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22"/>
      <c r="AW31" s="13"/>
      <c r="AX31" s="22"/>
      <c r="AY31" s="13"/>
      <c r="AZ31" s="22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4"/>
      <c r="BL31" s="6"/>
      <c r="BM31" s="4"/>
      <c r="BN31" s="6"/>
      <c r="BO31" s="4"/>
      <c r="BP31" s="6"/>
      <c r="BQ31" s="4"/>
      <c r="BR31" s="6"/>
      <c r="BS31" s="4"/>
      <c r="BT31" s="6"/>
      <c r="BU31" s="4"/>
      <c r="BV31" s="6"/>
      <c r="BW31" s="4"/>
      <c r="BX31" s="6"/>
      <c r="BY31" s="4"/>
      <c r="BZ31" s="6"/>
      <c r="CA31" s="4"/>
      <c r="CB31" s="6"/>
      <c r="CC31" s="4"/>
      <c r="CD31" s="6"/>
      <c r="CE31" s="4"/>
      <c r="CF31" s="6">
        <f t="shared" si="43"/>
        <v>4</v>
      </c>
      <c r="CG31" s="21">
        <f t="shared" si="44"/>
        <v>0.12121212121212122</v>
      </c>
      <c r="CH31" s="13"/>
      <c r="CI31" s="4">
        <f t="shared" si="45"/>
        <v>4.007936507936508</v>
      </c>
      <c r="CJ31" s="6"/>
      <c r="CK31" s="4">
        <f t="shared" si="46"/>
        <v>4.007936507936508</v>
      </c>
      <c r="CL31" s="4">
        <f t="shared" si="47"/>
        <v>1.001984126984127</v>
      </c>
      <c r="CM31" s="4"/>
      <c r="CN31" s="37"/>
      <c r="CO31" s="4">
        <f t="shared" si="10"/>
        <v>0</v>
      </c>
      <c r="CP31" s="4">
        <f t="shared" si="11"/>
        <v>0</v>
      </c>
      <c r="CQ31" s="4">
        <f t="shared" si="12"/>
        <v>1.2857142857142858</v>
      </c>
      <c r="CR31" s="4">
        <f t="shared" si="13"/>
        <v>0.5</v>
      </c>
      <c r="CS31" s="4">
        <f t="shared" si="14"/>
        <v>1.2222222222222223</v>
      </c>
      <c r="CT31" s="4">
        <f t="shared" si="15"/>
        <v>1</v>
      </c>
      <c r="CU31" s="4">
        <f t="shared" si="16"/>
        <v>0</v>
      </c>
      <c r="CV31" s="4">
        <f t="shared" si="17"/>
        <v>0</v>
      </c>
      <c r="CW31" s="4">
        <f t="shared" si="18"/>
        <v>0</v>
      </c>
      <c r="CX31" s="4">
        <f t="shared" si="19"/>
        <v>0</v>
      </c>
      <c r="CY31" s="4">
        <f t="shared" si="20"/>
        <v>0</v>
      </c>
      <c r="CZ31" s="4">
        <f t="shared" si="21"/>
        <v>0</v>
      </c>
      <c r="DA31" s="4">
        <f t="shared" si="22"/>
        <v>0</v>
      </c>
      <c r="DB31" s="4">
        <f t="shared" si="23"/>
        <v>0</v>
      </c>
      <c r="DC31" s="4">
        <f t="shared" si="24"/>
        <v>0</v>
      </c>
      <c r="DD31" s="4">
        <f t="shared" si="25"/>
        <v>0</v>
      </c>
      <c r="DE31" s="4">
        <f t="shared" si="26"/>
        <v>0</v>
      </c>
      <c r="DF31" s="4">
        <f t="shared" si="27"/>
        <v>0</v>
      </c>
      <c r="DG31" s="4">
        <f t="shared" si="28"/>
        <v>0</v>
      </c>
      <c r="DH31" s="4">
        <f t="shared" si="29"/>
        <v>0</v>
      </c>
      <c r="DI31" s="4">
        <f t="shared" si="30"/>
        <v>0</v>
      </c>
      <c r="DJ31" s="4">
        <f t="shared" si="31"/>
        <v>0</v>
      </c>
      <c r="DK31" s="4">
        <f t="shared" si="32"/>
        <v>0</v>
      </c>
      <c r="DL31" s="4">
        <f t="shared" si="33"/>
        <v>0</v>
      </c>
      <c r="DM31" s="4">
        <f t="shared" si="34"/>
        <v>0</v>
      </c>
      <c r="DN31" s="4">
        <f t="shared" si="35"/>
        <v>0</v>
      </c>
      <c r="DO31" s="4">
        <f t="shared" si="36"/>
        <v>0</v>
      </c>
      <c r="DP31" s="4">
        <f t="shared" si="37"/>
        <v>0</v>
      </c>
      <c r="DQ31" s="4">
        <f t="shared" si="38"/>
        <v>0</v>
      </c>
      <c r="DR31" s="4">
        <f t="shared" si="39"/>
        <v>0</v>
      </c>
      <c r="DS31" s="4">
        <f t="shared" si="40"/>
        <v>0</v>
      </c>
      <c r="DT31" s="4">
        <f t="shared" si="41"/>
        <v>0</v>
      </c>
      <c r="DU31" s="4">
        <f t="shared" si="42"/>
        <v>0</v>
      </c>
      <c r="DV31" s="4">
        <f t="shared" si="48"/>
        <v>0</v>
      </c>
      <c r="DW31" s="4">
        <f t="shared" si="49"/>
        <v>0</v>
      </c>
      <c r="DX31" s="4">
        <f t="shared" si="50"/>
        <v>0</v>
      </c>
      <c r="DY31" s="4">
        <f t="shared" si="51"/>
        <v>0</v>
      </c>
      <c r="DZ31" s="4">
        <f t="shared" si="52"/>
        <v>0</v>
      </c>
      <c r="EA31" s="4">
        <f t="shared" si="53"/>
        <v>0</v>
      </c>
      <c r="EB31" s="4">
        <f t="shared" si="54"/>
        <v>0</v>
      </c>
      <c r="EC31" s="4">
        <f t="shared" si="55"/>
        <v>0</v>
      </c>
      <c r="ED31" s="4">
        <f t="shared" si="56"/>
        <v>0</v>
      </c>
      <c r="EE31" s="4">
        <f t="shared" si="57"/>
        <v>0</v>
      </c>
      <c r="EF31" s="4">
        <f t="shared" si="58"/>
        <v>0</v>
      </c>
      <c r="EG31" s="4">
        <f t="shared" si="59"/>
        <v>0</v>
      </c>
      <c r="EH31" s="4">
        <f t="shared" si="60"/>
        <v>0</v>
      </c>
      <c r="EI31" s="4">
        <f t="shared" si="61"/>
        <v>0</v>
      </c>
      <c r="EJ31" s="4">
        <f t="shared" si="62"/>
        <v>0</v>
      </c>
      <c r="EK31" s="4">
        <f t="shared" si="63"/>
        <v>0</v>
      </c>
      <c r="EL31" s="4">
        <f t="shared" si="64"/>
        <v>0</v>
      </c>
      <c r="EM31" s="4">
        <f t="shared" si="65"/>
        <v>0</v>
      </c>
      <c r="EN31" s="4">
        <f t="shared" si="66"/>
        <v>0</v>
      </c>
      <c r="EO31" s="4">
        <f t="shared" si="67"/>
        <v>0</v>
      </c>
      <c r="EP31" s="4">
        <f t="shared" si="68"/>
        <v>0</v>
      </c>
      <c r="EQ31" s="4">
        <f t="shared" si="69"/>
        <v>0</v>
      </c>
      <c r="ER31" s="4">
        <f t="shared" si="70"/>
        <v>0</v>
      </c>
      <c r="ES31" s="4">
        <f t="shared" si="71"/>
        <v>0</v>
      </c>
      <c r="ET31" s="4">
        <f t="shared" si="72"/>
        <v>0</v>
      </c>
      <c r="EU31" s="4">
        <f t="shared" si="73"/>
        <v>0</v>
      </c>
      <c r="EV31" s="4">
        <f t="shared" si="74"/>
        <v>0</v>
      </c>
      <c r="EW31" s="4">
        <f t="shared" si="75"/>
        <v>0</v>
      </c>
      <c r="EX31" s="4">
        <f t="shared" si="76"/>
        <v>0</v>
      </c>
      <c r="EY31" s="4">
        <f t="shared" si="77"/>
        <v>0</v>
      </c>
      <c r="EZ31" s="4">
        <f t="shared" si="78"/>
        <v>0</v>
      </c>
      <c r="FA31" s="4">
        <f t="shared" si="79"/>
        <v>0</v>
      </c>
      <c r="FB31" s="4">
        <f t="shared" si="80"/>
        <v>0</v>
      </c>
      <c r="FC31" s="4">
        <f t="shared" si="81"/>
        <v>0</v>
      </c>
      <c r="FD31" s="4">
        <f t="shared" si="82"/>
        <v>0</v>
      </c>
      <c r="FE31" s="4">
        <f t="shared" si="83"/>
        <v>0</v>
      </c>
      <c r="FF31" s="4">
        <f t="shared" si="84"/>
        <v>0</v>
      </c>
      <c r="FG31" s="4">
        <f t="shared" si="85"/>
        <v>0</v>
      </c>
      <c r="FH31" s="4">
        <f t="shared" si="86"/>
        <v>0</v>
      </c>
      <c r="FI31" s="4">
        <f t="shared" si="87"/>
        <v>0</v>
      </c>
      <c r="FJ31" s="4">
        <f t="shared" si="88"/>
        <v>0</v>
      </c>
      <c r="FK31" s="4">
        <f t="shared" si="89"/>
        <v>0</v>
      </c>
      <c r="FL31" s="4">
        <f t="shared" si="90"/>
        <v>0</v>
      </c>
      <c r="FM31" s="4">
        <f t="shared" si="91"/>
        <v>0</v>
      </c>
      <c r="FN31" s="4">
        <f t="shared" si="92"/>
        <v>0</v>
      </c>
      <c r="FO31" s="4">
        <f t="shared" si="93"/>
        <v>0</v>
      </c>
      <c r="FP31" s="4">
        <f t="shared" si="94"/>
        <v>0</v>
      </c>
    </row>
    <row r="32" spans="1:172" ht="12.75">
      <c r="A32" s="1" t="s">
        <v>68</v>
      </c>
      <c r="B32" s="9">
        <v>272</v>
      </c>
      <c r="E32" s="39">
        <v>7</v>
      </c>
      <c r="F32" s="1">
        <v>9</v>
      </c>
      <c r="G32" s="10">
        <v>9</v>
      </c>
      <c r="H32" s="10">
        <v>3</v>
      </c>
      <c r="I32" s="10">
        <v>7</v>
      </c>
      <c r="J32" s="10">
        <v>4</v>
      </c>
      <c r="L32" s="3"/>
      <c r="M32" s="3"/>
      <c r="N32" s="3"/>
      <c r="O32" s="3"/>
      <c r="P32" s="3"/>
      <c r="Q32" s="3"/>
      <c r="S32" s="13"/>
      <c r="T32" s="13"/>
      <c r="U32" s="13"/>
      <c r="V32" s="13"/>
      <c r="X32" s="22">
        <v>6</v>
      </c>
      <c r="Y32" s="13">
        <v>6</v>
      </c>
      <c r="Z32" s="13">
        <v>7</v>
      </c>
      <c r="AA32" s="13">
        <v>6</v>
      </c>
      <c r="AB32" s="13">
        <v>2</v>
      </c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4"/>
      <c r="BL32" s="6"/>
      <c r="BM32" s="4"/>
      <c r="BN32" s="6"/>
      <c r="BO32" s="4"/>
      <c r="BP32" s="6"/>
      <c r="BQ32" s="4"/>
      <c r="BR32" s="6"/>
      <c r="BS32" s="4"/>
      <c r="BT32" s="6"/>
      <c r="BU32" s="4"/>
      <c r="BV32" s="6"/>
      <c r="BW32" s="4"/>
      <c r="BX32" s="6"/>
      <c r="BY32" s="4"/>
      <c r="BZ32" s="6"/>
      <c r="CA32" s="4"/>
      <c r="CB32" s="6"/>
      <c r="CC32" s="4"/>
      <c r="CD32" s="6"/>
      <c r="CE32" s="4"/>
      <c r="CF32" s="6">
        <f t="shared" si="43"/>
        <v>11</v>
      </c>
      <c r="CG32" s="21">
        <f t="shared" si="44"/>
        <v>0.3333333333333333</v>
      </c>
      <c r="CH32" s="13"/>
      <c r="CI32" s="4">
        <f t="shared" si="45"/>
        <v>11.4</v>
      </c>
      <c r="CJ32" s="4"/>
      <c r="CK32" s="4">
        <f t="shared" si="46"/>
        <v>11.4</v>
      </c>
      <c r="CL32" s="4">
        <f t="shared" si="47"/>
        <v>1.0363636363636364</v>
      </c>
      <c r="CM32" s="4"/>
      <c r="CN32" s="37"/>
      <c r="CO32" s="4">
        <f t="shared" si="10"/>
        <v>0</v>
      </c>
      <c r="CP32" s="4">
        <f t="shared" si="11"/>
        <v>0</v>
      </c>
      <c r="CQ32" s="4">
        <f t="shared" si="12"/>
        <v>1</v>
      </c>
      <c r="CR32" s="4">
        <f t="shared" si="13"/>
        <v>0.9</v>
      </c>
      <c r="CS32" s="4">
        <f t="shared" si="14"/>
        <v>1</v>
      </c>
      <c r="CT32" s="4">
        <f t="shared" si="15"/>
        <v>0.375</v>
      </c>
      <c r="CU32" s="4">
        <f t="shared" si="16"/>
        <v>0.875</v>
      </c>
      <c r="CV32" s="4">
        <f t="shared" si="17"/>
        <v>0.5</v>
      </c>
      <c r="CW32" s="4">
        <f t="shared" si="18"/>
        <v>0</v>
      </c>
      <c r="CX32" s="4">
        <f t="shared" si="19"/>
        <v>0</v>
      </c>
      <c r="CY32" s="4">
        <f t="shared" si="20"/>
        <v>0</v>
      </c>
      <c r="CZ32" s="4">
        <f t="shared" si="21"/>
        <v>0</v>
      </c>
      <c r="DA32" s="4">
        <f t="shared" si="22"/>
        <v>0</v>
      </c>
      <c r="DB32" s="4">
        <f t="shared" si="23"/>
        <v>0</v>
      </c>
      <c r="DC32" s="4">
        <f t="shared" si="24"/>
        <v>0</v>
      </c>
      <c r="DD32" s="4">
        <f t="shared" si="25"/>
        <v>0</v>
      </c>
      <c r="DE32" s="4">
        <f t="shared" si="26"/>
        <v>0</v>
      </c>
      <c r="DF32" s="4">
        <f t="shared" si="27"/>
        <v>0</v>
      </c>
      <c r="DG32" s="4">
        <f t="shared" si="28"/>
        <v>0</v>
      </c>
      <c r="DH32" s="4">
        <f t="shared" si="29"/>
        <v>0</v>
      </c>
      <c r="DI32" s="4">
        <f t="shared" si="30"/>
        <v>0</v>
      </c>
      <c r="DJ32" s="4">
        <f t="shared" si="31"/>
        <v>1.5</v>
      </c>
      <c r="DK32" s="4">
        <f t="shared" si="32"/>
        <v>1.5</v>
      </c>
      <c r="DL32" s="4">
        <f t="shared" si="33"/>
        <v>1.75</v>
      </c>
      <c r="DM32" s="4">
        <f t="shared" si="34"/>
        <v>1.5</v>
      </c>
      <c r="DN32" s="4">
        <f t="shared" si="35"/>
        <v>0.5</v>
      </c>
      <c r="DO32" s="4">
        <f t="shared" si="36"/>
        <v>0</v>
      </c>
      <c r="DP32" s="4">
        <f t="shared" si="37"/>
        <v>0</v>
      </c>
      <c r="DQ32" s="4">
        <f t="shared" si="38"/>
        <v>0</v>
      </c>
      <c r="DR32" s="4">
        <f t="shared" si="39"/>
        <v>0</v>
      </c>
      <c r="DS32" s="4">
        <f t="shared" si="40"/>
        <v>0</v>
      </c>
      <c r="DT32" s="4">
        <f t="shared" si="41"/>
        <v>0</v>
      </c>
      <c r="DU32" s="4">
        <f t="shared" si="42"/>
        <v>0</v>
      </c>
      <c r="DV32" s="4">
        <f t="shared" si="48"/>
        <v>0</v>
      </c>
      <c r="DW32" s="4">
        <f t="shared" si="49"/>
        <v>0</v>
      </c>
      <c r="DX32" s="4">
        <f t="shared" si="50"/>
        <v>0</v>
      </c>
      <c r="DY32" s="4">
        <f t="shared" si="51"/>
        <v>0</v>
      </c>
      <c r="DZ32" s="4">
        <f t="shared" si="52"/>
        <v>0</v>
      </c>
      <c r="EA32" s="4">
        <f t="shared" si="53"/>
        <v>0</v>
      </c>
      <c r="EB32" s="4">
        <f t="shared" si="54"/>
        <v>0</v>
      </c>
      <c r="EC32" s="4">
        <f t="shared" si="55"/>
        <v>0</v>
      </c>
      <c r="ED32" s="4">
        <f t="shared" si="56"/>
        <v>0</v>
      </c>
      <c r="EE32" s="4">
        <f t="shared" si="57"/>
        <v>0</v>
      </c>
      <c r="EF32" s="4">
        <f t="shared" si="58"/>
        <v>0</v>
      </c>
      <c r="EG32" s="4">
        <f t="shared" si="59"/>
        <v>0</v>
      </c>
      <c r="EH32" s="4">
        <f t="shared" si="60"/>
        <v>0</v>
      </c>
      <c r="EI32" s="4">
        <f t="shared" si="61"/>
        <v>0</v>
      </c>
      <c r="EJ32" s="4">
        <f t="shared" si="62"/>
        <v>0</v>
      </c>
      <c r="EK32" s="4">
        <f t="shared" si="63"/>
        <v>0</v>
      </c>
      <c r="EL32" s="4">
        <f t="shared" si="64"/>
        <v>0</v>
      </c>
      <c r="EM32" s="4">
        <f t="shared" si="65"/>
        <v>0</v>
      </c>
      <c r="EN32" s="4">
        <f t="shared" si="66"/>
        <v>0</v>
      </c>
      <c r="EO32" s="4">
        <f t="shared" si="67"/>
        <v>0</v>
      </c>
      <c r="EP32" s="4">
        <f t="shared" si="68"/>
        <v>0</v>
      </c>
      <c r="EQ32" s="4">
        <f t="shared" si="69"/>
        <v>0</v>
      </c>
      <c r="ER32" s="4">
        <f t="shared" si="70"/>
        <v>0</v>
      </c>
      <c r="ES32" s="4">
        <f t="shared" si="71"/>
        <v>0</v>
      </c>
      <c r="ET32" s="4">
        <f t="shared" si="72"/>
        <v>0</v>
      </c>
      <c r="EU32" s="4">
        <f t="shared" si="73"/>
        <v>0</v>
      </c>
      <c r="EV32" s="4">
        <f t="shared" si="74"/>
        <v>0</v>
      </c>
      <c r="EW32" s="4">
        <f t="shared" si="75"/>
        <v>0</v>
      </c>
      <c r="EX32" s="4">
        <f t="shared" si="76"/>
        <v>0</v>
      </c>
      <c r="EY32" s="4">
        <f t="shared" si="77"/>
        <v>0</v>
      </c>
      <c r="EZ32" s="4">
        <f t="shared" si="78"/>
        <v>0</v>
      </c>
      <c r="FA32" s="4">
        <f t="shared" si="79"/>
        <v>0</v>
      </c>
      <c r="FB32" s="4">
        <f t="shared" si="80"/>
        <v>0</v>
      </c>
      <c r="FC32" s="4">
        <f t="shared" si="81"/>
        <v>0</v>
      </c>
      <c r="FD32" s="4">
        <f t="shared" si="82"/>
        <v>0</v>
      </c>
      <c r="FE32" s="4">
        <f t="shared" si="83"/>
        <v>0</v>
      </c>
      <c r="FF32" s="4">
        <f t="shared" si="84"/>
        <v>0</v>
      </c>
      <c r="FG32" s="4">
        <f t="shared" si="85"/>
        <v>0</v>
      </c>
      <c r="FH32" s="4">
        <f t="shared" si="86"/>
        <v>0</v>
      </c>
      <c r="FI32" s="4">
        <f t="shared" si="87"/>
        <v>0</v>
      </c>
      <c r="FJ32" s="4">
        <f t="shared" si="88"/>
        <v>0</v>
      </c>
      <c r="FK32" s="4">
        <f t="shared" si="89"/>
        <v>0</v>
      </c>
      <c r="FL32" s="4">
        <f t="shared" si="90"/>
        <v>0</v>
      </c>
      <c r="FM32" s="4">
        <f t="shared" si="91"/>
        <v>0</v>
      </c>
      <c r="FN32" s="4">
        <f t="shared" si="92"/>
        <v>0</v>
      </c>
      <c r="FO32" s="4">
        <f t="shared" si="93"/>
        <v>0</v>
      </c>
      <c r="FP32" s="4">
        <f t="shared" si="94"/>
        <v>0</v>
      </c>
    </row>
    <row r="33" spans="2:172" ht="12.75">
      <c r="B33" s="9">
        <v>294</v>
      </c>
      <c r="AE33" s="12">
        <v>4</v>
      </c>
      <c r="AF33" s="12">
        <v>3</v>
      </c>
      <c r="AG33" s="12">
        <v>6</v>
      </c>
      <c r="CF33" s="6">
        <f t="shared" si="43"/>
        <v>3</v>
      </c>
      <c r="CG33" s="21">
        <f t="shared" si="44"/>
        <v>0.09090909090909091</v>
      </c>
      <c r="CH33" s="13"/>
      <c r="CI33" s="4">
        <f t="shared" si="45"/>
        <v>3.583333333333333</v>
      </c>
      <c r="CJ33" s="8"/>
      <c r="CK33" s="4">
        <f t="shared" si="46"/>
        <v>3.583333333333333</v>
      </c>
      <c r="CL33" s="4">
        <f t="shared" si="47"/>
        <v>1.1944444444444444</v>
      </c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>
        <f aca="true" t="shared" si="95" ref="DN33:DU39">AB33/AB$8</f>
        <v>0</v>
      </c>
      <c r="DO33" s="4">
        <f t="shared" si="95"/>
        <v>0</v>
      </c>
      <c r="DP33" s="4">
        <f t="shared" si="95"/>
        <v>0</v>
      </c>
      <c r="DQ33" s="4">
        <f t="shared" si="95"/>
        <v>1.3333333333333333</v>
      </c>
      <c r="DR33" s="4">
        <f t="shared" si="95"/>
        <v>0.75</v>
      </c>
      <c r="DS33" s="4">
        <f t="shared" si="95"/>
        <v>1.5</v>
      </c>
      <c r="DT33" s="4">
        <f t="shared" si="95"/>
        <v>0</v>
      </c>
      <c r="DU33" s="4">
        <f t="shared" si="95"/>
        <v>0</v>
      </c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</row>
    <row r="34" spans="1:172" ht="12.75">
      <c r="A34" t="s">
        <v>71</v>
      </c>
      <c r="B34" s="33"/>
      <c r="C34" s="3"/>
      <c r="F34" s="6"/>
      <c r="G34" s="6"/>
      <c r="H34" s="3"/>
      <c r="I34" s="3"/>
      <c r="J34" s="3"/>
      <c r="L34" s="3"/>
      <c r="M34" s="1">
        <v>12</v>
      </c>
      <c r="N34" s="1">
        <v>13</v>
      </c>
      <c r="O34" s="3"/>
      <c r="P34" s="3"/>
      <c r="Q34" s="3"/>
      <c r="S34" s="13"/>
      <c r="T34" s="13">
        <v>9</v>
      </c>
      <c r="U34" s="13">
        <v>7</v>
      </c>
      <c r="V34" s="13">
        <v>7</v>
      </c>
      <c r="W34" s="45">
        <v>7</v>
      </c>
      <c r="X34" s="13"/>
      <c r="Y34" s="13"/>
      <c r="Z34" s="13"/>
      <c r="AA34" s="13"/>
      <c r="AB34" s="13"/>
      <c r="AD34" s="13"/>
      <c r="AE34" s="13"/>
      <c r="AF34" s="13"/>
      <c r="AG34" s="13"/>
      <c r="AH34" s="22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4"/>
      <c r="BL34" s="6"/>
      <c r="BM34" s="4"/>
      <c r="BN34" s="6"/>
      <c r="BO34" s="4"/>
      <c r="BP34" s="6"/>
      <c r="BQ34" s="4"/>
      <c r="BR34" s="6"/>
      <c r="BS34" s="4"/>
      <c r="BT34" s="6"/>
      <c r="BU34" s="4"/>
      <c r="BV34" s="6"/>
      <c r="BW34" s="4"/>
      <c r="BX34" s="6"/>
      <c r="BY34" s="4"/>
      <c r="BZ34" s="6"/>
      <c r="CA34" s="4"/>
      <c r="CB34" s="6"/>
      <c r="CC34" s="4"/>
      <c r="CD34" s="6"/>
      <c r="CE34" s="4"/>
      <c r="CF34" s="6">
        <f t="shared" si="43"/>
        <v>6</v>
      </c>
      <c r="CG34" s="21">
        <f t="shared" si="44"/>
        <v>0.18181818181818182</v>
      </c>
      <c r="CH34" s="13"/>
      <c r="CI34" s="4">
        <f t="shared" si="45"/>
        <v>7.236111111111112</v>
      </c>
      <c r="CJ34" s="6"/>
      <c r="CK34" s="4">
        <f t="shared" si="46"/>
        <v>7.236111111111112</v>
      </c>
      <c r="CL34" s="4">
        <f t="shared" si="47"/>
        <v>1.2060185185185186</v>
      </c>
      <c r="CM34" s="4"/>
      <c r="CN34" s="37"/>
      <c r="CO34" s="4">
        <f aca="true" t="shared" si="96" ref="CO34:CX39">C34/C$8</f>
        <v>0</v>
      </c>
      <c r="CP34" s="4">
        <f t="shared" si="96"/>
        <v>0</v>
      </c>
      <c r="CQ34" s="4">
        <f t="shared" si="96"/>
        <v>0</v>
      </c>
      <c r="CR34" s="4">
        <f t="shared" si="96"/>
        <v>0</v>
      </c>
      <c r="CS34" s="4">
        <f t="shared" si="96"/>
        <v>0</v>
      </c>
      <c r="CT34" s="4">
        <f t="shared" si="96"/>
        <v>0</v>
      </c>
      <c r="CU34" s="4">
        <f t="shared" si="96"/>
        <v>0</v>
      </c>
      <c r="CV34" s="4">
        <f t="shared" si="96"/>
        <v>0</v>
      </c>
      <c r="CW34" s="4">
        <f t="shared" si="96"/>
        <v>0</v>
      </c>
      <c r="CX34" s="4">
        <f t="shared" si="96"/>
        <v>0</v>
      </c>
      <c r="CY34" s="4">
        <f aca="true" t="shared" si="97" ref="CY34:DH39">M34/M$8</f>
        <v>1.3333333333333333</v>
      </c>
      <c r="CZ34" s="4">
        <f t="shared" si="97"/>
        <v>1.4444444444444444</v>
      </c>
      <c r="DA34" s="4">
        <f t="shared" si="97"/>
        <v>0</v>
      </c>
      <c r="DB34" s="4">
        <f t="shared" si="97"/>
        <v>0</v>
      </c>
      <c r="DC34" s="4">
        <f t="shared" si="97"/>
        <v>0</v>
      </c>
      <c r="DD34" s="4">
        <f t="shared" si="97"/>
        <v>0</v>
      </c>
      <c r="DE34" s="4">
        <f t="shared" si="97"/>
        <v>0</v>
      </c>
      <c r="DF34" s="4">
        <f t="shared" si="97"/>
        <v>1.125</v>
      </c>
      <c r="DG34" s="4">
        <f t="shared" si="97"/>
        <v>1</v>
      </c>
      <c r="DH34" s="4">
        <f t="shared" si="97"/>
        <v>1.1666666666666667</v>
      </c>
      <c r="DI34" s="4">
        <f aca="true" t="shared" si="98" ref="DI34:DM39">W34/W$8</f>
        <v>1.1666666666666667</v>
      </c>
      <c r="DJ34" s="4">
        <f t="shared" si="98"/>
        <v>0</v>
      </c>
      <c r="DK34" s="4">
        <f t="shared" si="98"/>
        <v>0</v>
      </c>
      <c r="DL34" s="4">
        <f t="shared" si="98"/>
        <v>0</v>
      </c>
      <c r="DM34" s="4">
        <f t="shared" si="98"/>
        <v>0</v>
      </c>
      <c r="DN34" s="4">
        <f t="shared" si="95"/>
        <v>0</v>
      </c>
      <c r="DO34" s="4">
        <f t="shared" si="95"/>
        <v>0</v>
      </c>
      <c r="DP34" s="4">
        <f t="shared" si="95"/>
        <v>0</v>
      </c>
      <c r="DQ34" s="4">
        <f t="shared" si="95"/>
        <v>0</v>
      </c>
      <c r="DR34" s="4">
        <f t="shared" si="95"/>
        <v>0</v>
      </c>
      <c r="DS34" s="4">
        <f t="shared" si="95"/>
        <v>0</v>
      </c>
      <c r="DT34" s="4">
        <f t="shared" si="95"/>
        <v>0</v>
      </c>
      <c r="DU34" s="4">
        <f t="shared" si="95"/>
        <v>0</v>
      </c>
      <c r="DV34" s="4">
        <f aca="true" t="shared" si="99" ref="DV34:EE39">AJ34/AJ$8</f>
        <v>0</v>
      </c>
      <c r="DW34" s="4">
        <f t="shared" si="99"/>
        <v>0</v>
      </c>
      <c r="DX34" s="4">
        <f t="shared" si="99"/>
        <v>0</v>
      </c>
      <c r="DY34" s="4">
        <f t="shared" si="99"/>
        <v>0</v>
      </c>
      <c r="DZ34" s="4">
        <f t="shared" si="99"/>
        <v>0</v>
      </c>
      <c r="EA34" s="4">
        <f t="shared" si="99"/>
        <v>0</v>
      </c>
      <c r="EB34" s="4">
        <f t="shared" si="99"/>
        <v>0</v>
      </c>
      <c r="EC34" s="4">
        <f t="shared" si="99"/>
        <v>0</v>
      </c>
      <c r="ED34" s="4">
        <f t="shared" si="99"/>
        <v>0</v>
      </c>
      <c r="EE34" s="4">
        <f t="shared" si="99"/>
        <v>0</v>
      </c>
      <c r="EF34" s="4">
        <f aca="true" t="shared" si="100" ref="EF34:EO39">AT34/AT$8</f>
        <v>0</v>
      </c>
      <c r="EG34" s="4">
        <f t="shared" si="100"/>
        <v>0</v>
      </c>
      <c r="EH34" s="4">
        <f t="shared" si="100"/>
        <v>0</v>
      </c>
      <c r="EI34" s="4">
        <f t="shared" si="100"/>
        <v>0</v>
      </c>
      <c r="EJ34" s="4">
        <f t="shared" si="100"/>
        <v>0</v>
      </c>
      <c r="EK34" s="4">
        <f t="shared" si="100"/>
        <v>0</v>
      </c>
      <c r="EL34" s="4">
        <f t="shared" si="100"/>
        <v>0</v>
      </c>
      <c r="EM34" s="4">
        <f t="shared" si="100"/>
        <v>0</v>
      </c>
      <c r="EN34" s="4">
        <f t="shared" si="100"/>
        <v>0</v>
      </c>
      <c r="EO34" s="4">
        <f t="shared" si="100"/>
        <v>0</v>
      </c>
      <c r="EP34" s="4">
        <f aca="true" t="shared" si="101" ref="EP34:EY39">BD34/BD$8</f>
        <v>0</v>
      </c>
      <c r="EQ34" s="4">
        <f t="shared" si="101"/>
        <v>0</v>
      </c>
      <c r="ER34" s="4">
        <f t="shared" si="101"/>
        <v>0</v>
      </c>
      <c r="ES34" s="4">
        <f t="shared" si="101"/>
        <v>0</v>
      </c>
      <c r="ET34" s="4">
        <f t="shared" si="101"/>
        <v>0</v>
      </c>
      <c r="EU34" s="4">
        <f t="shared" si="101"/>
        <v>0</v>
      </c>
      <c r="EV34" s="4">
        <f t="shared" si="101"/>
        <v>0</v>
      </c>
      <c r="EW34" s="4">
        <f t="shared" si="101"/>
        <v>0</v>
      </c>
      <c r="EX34" s="4">
        <f t="shared" si="101"/>
        <v>0</v>
      </c>
      <c r="EY34" s="4">
        <f t="shared" si="101"/>
        <v>0</v>
      </c>
      <c r="EZ34" s="4">
        <f aca="true" t="shared" si="102" ref="EZ34:FI39">BN34/BN$8</f>
        <v>0</v>
      </c>
      <c r="FA34" s="4">
        <f t="shared" si="102"/>
        <v>0</v>
      </c>
      <c r="FB34" s="4">
        <f t="shared" si="102"/>
        <v>0</v>
      </c>
      <c r="FC34" s="4">
        <f t="shared" si="102"/>
        <v>0</v>
      </c>
      <c r="FD34" s="4">
        <f t="shared" si="102"/>
        <v>0</v>
      </c>
      <c r="FE34" s="4">
        <f t="shared" si="102"/>
        <v>0</v>
      </c>
      <c r="FF34" s="4">
        <f t="shared" si="102"/>
        <v>0</v>
      </c>
      <c r="FG34" s="4">
        <f t="shared" si="102"/>
        <v>0</v>
      </c>
      <c r="FH34" s="4">
        <f t="shared" si="102"/>
        <v>0</v>
      </c>
      <c r="FI34" s="4">
        <f t="shared" si="102"/>
        <v>0</v>
      </c>
      <c r="FJ34" s="4">
        <f aca="true" t="shared" si="103" ref="FJ34:FP39">BX34/BX$8</f>
        <v>0</v>
      </c>
      <c r="FK34" s="4">
        <f t="shared" si="103"/>
        <v>0</v>
      </c>
      <c r="FL34" s="4">
        <f t="shared" si="103"/>
        <v>0</v>
      </c>
      <c r="FM34" s="4">
        <f t="shared" si="103"/>
        <v>0</v>
      </c>
      <c r="FN34" s="4">
        <f t="shared" si="103"/>
        <v>0</v>
      </c>
      <c r="FO34" s="4">
        <f t="shared" si="103"/>
        <v>0</v>
      </c>
      <c r="FP34" s="4">
        <f t="shared" si="103"/>
        <v>0</v>
      </c>
    </row>
    <row r="35" spans="2:172" ht="12.75">
      <c r="B35" s="9">
        <v>8817</v>
      </c>
      <c r="F35" s="6"/>
      <c r="G35" s="6"/>
      <c r="H35" s="3"/>
      <c r="I35" s="3"/>
      <c r="J35" s="3"/>
      <c r="K35" s="40">
        <v>6</v>
      </c>
      <c r="L35" s="3">
        <v>10</v>
      </c>
      <c r="M35" s="3"/>
      <c r="N35" s="3"/>
      <c r="O35" s="3"/>
      <c r="P35" s="3"/>
      <c r="Q35" s="3"/>
      <c r="S35" s="13"/>
      <c r="T35" s="13"/>
      <c r="U35" s="13"/>
      <c r="V35" s="13"/>
      <c r="X35" s="13">
        <v>7</v>
      </c>
      <c r="Y35" s="13">
        <v>4</v>
      </c>
      <c r="Z35" s="13">
        <v>6</v>
      </c>
      <c r="AA35" s="13">
        <v>3</v>
      </c>
      <c r="AB35" s="13">
        <v>7</v>
      </c>
      <c r="AC35" s="45">
        <v>4</v>
      </c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4"/>
      <c r="BL35" s="6"/>
      <c r="BM35" s="4"/>
      <c r="BN35" s="10"/>
      <c r="BO35" s="4"/>
      <c r="BP35" s="10"/>
      <c r="BQ35" s="4"/>
      <c r="BR35" s="10"/>
      <c r="BS35" s="4"/>
      <c r="BT35" s="10"/>
      <c r="BU35" s="4"/>
      <c r="BV35" s="10"/>
      <c r="BW35" s="4"/>
      <c r="BX35" s="10"/>
      <c r="BY35" s="4"/>
      <c r="BZ35" s="10"/>
      <c r="CA35" s="4"/>
      <c r="CB35" s="10"/>
      <c r="CC35" s="4"/>
      <c r="CD35" s="6"/>
      <c r="CE35" s="4"/>
      <c r="CF35" s="6">
        <f t="shared" si="43"/>
        <v>8</v>
      </c>
      <c r="CG35" s="21">
        <f t="shared" si="44"/>
        <v>0.24242424242424243</v>
      </c>
      <c r="CH35" s="13"/>
      <c r="CI35" s="4">
        <f t="shared" si="45"/>
        <v>9.992424242424244</v>
      </c>
      <c r="CJ35" s="6"/>
      <c r="CK35" s="4">
        <f t="shared" si="46"/>
        <v>9.992424242424244</v>
      </c>
      <c r="CL35" s="4">
        <f t="shared" si="47"/>
        <v>1.2490530303030305</v>
      </c>
      <c r="CM35" s="4"/>
      <c r="CN35" s="37"/>
      <c r="CO35" s="4">
        <f t="shared" si="96"/>
        <v>0</v>
      </c>
      <c r="CP35" s="4">
        <f t="shared" si="96"/>
        <v>0</v>
      </c>
      <c r="CQ35" s="4">
        <f t="shared" si="96"/>
        <v>0</v>
      </c>
      <c r="CR35" s="4">
        <f t="shared" si="96"/>
        <v>0</v>
      </c>
      <c r="CS35" s="4">
        <f t="shared" si="96"/>
        <v>0</v>
      </c>
      <c r="CT35" s="4">
        <f t="shared" si="96"/>
        <v>0</v>
      </c>
      <c r="CU35" s="4">
        <f t="shared" si="96"/>
        <v>0</v>
      </c>
      <c r="CV35" s="4">
        <f t="shared" si="96"/>
        <v>0</v>
      </c>
      <c r="CW35" s="4">
        <f t="shared" si="96"/>
        <v>1</v>
      </c>
      <c r="CX35" s="4">
        <f t="shared" si="96"/>
        <v>0.9090909090909091</v>
      </c>
      <c r="CY35" s="4">
        <f t="shared" si="97"/>
        <v>0</v>
      </c>
      <c r="CZ35" s="4">
        <f t="shared" si="97"/>
        <v>0</v>
      </c>
      <c r="DA35" s="4">
        <f t="shared" si="97"/>
        <v>0</v>
      </c>
      <c r="DB35" s="4">
        <f t="shared" si="97"/>
        <v>0</v>
      </c>
      <c r="DC35" s="4">
        <f t="shared" si="97"/>
        <v>0</v>
      </c>
      <c r="DD35" s="4">
        <f t="shared" si="97"/>
        <v>0</v>
      </c>
      <c r="DE35" s="4">
        <f t="shared" si="97"/>
        <v>0</v>
      </c>
      <c r="DF35" s="4">
        <f t="shared" si="97"/>
        <v>0</v>
      </c>
      <c r="DG35" s="4">
        <f t="shared" si="97"/>
        <v>0</v>
      </c>
      <c r="DH35" s="4">
        <f t="shared" si="97"/>
        <v>0</v>
      </c>
      <c r="DI35" s="4">
        <f t="shared" si="98"/>
        <v>0</v>
      </c>
      <c r="DJ35" s="4">
        <f t="shared" si="98"/>
        <v>1.75</v>
      </c>
      <c r="DK35" s="4">
        <f t="shared" si="98"/>
        <v>1</v>
      </c>
      <c r="DL35" s="4">
        <f t="shared" si="98"/>
        <v>1.5</v>
      </c>
      <c r="DM35" s="4">
        <f t="shared" si="98"/>
        <v>0.75</v>
      </c>
      <c r="DN35" s="4">
        <f t="shared" si="95"/>
        <v>1.75</v>
      </c>
      <c r="DO35" s="4">
        <f t="shared" si="95"/>
        <v>1.3333333333333333</v>
      </c>
      <c r="DP35" s="4">
        <f t="shared" si="95"/>
        <v>0</v>
      </c>
      <c r="DQ35" s="4">
        <f t="shared" si="95"/>
        <v>0</v>
      </c>
      <c r="DR35" s="4">
        <f t="shared" si="95"/>
        <v>0</v>
      </c>
      <c r="DS35" s="4">
        <f t="shared" si="95"/>
        <v>0</v>
      </c>
      <c r="DT35" s="4">
        <f t="shared" si="95"/>
        <v>0</v>
      </c>
      <c r="DU35" s="4">
        <f t="shared" si="95"/>
        <v>0</v>
      </c>
      <c r="DV35" s="4">
        <f t="shared" si="99"/>
        <v>0</v>
      </c>
      <c r="DW35" s="4">
        <f t="shared" si="99"/>
        <v>0</v>
      </c>
      <c r="DX35" s="4">
        <f t="shared" si="99"/>
        <v>0</v>
      </c>
      <c r="DY35" s="4">
        <f t="shared" si="99"/>
        <v>0</v>
      </c>
      <c r="DZ35" s="4">
        <f t="shared" si="99"/>
        <v>0</v>
      </c>
      <c r="EA35" s="4">
        <f t="shared" si="99"/>
        <v>0</v>
      </c>
      <c r="EB35" s="4">
        <f t="shared" si="99"/>
        <v>0</v>
      </c>
      <c r="EC35" s="4">
        <f t="shared" si="99"/>
        <v>0</v>
      </c>
      <c r="ED35" s="4">
        <f t="shared" si="99"/>
        <v>0</v>
      </c>
      <c r="EE35" s="4">
        <f t="shared" si="99"/>
        <v>0</v>
      </c>
      <c r="EF35" s="4">
        <f t="shared" si="100"/>
        <v>0</v>
      </c>
      <c r="EG35" s="4">
        <f t="shared" si="100"/>
        <v>0</v>
      </c>
      <c r="EH35" s="4">
        <f t="shared" si="100"/>
        <v>0</v>
      </c>
      <c r="EI35" s="4">
        <f t="shared" si="100"/>
        <v>0</v>
      </c>
      <c r="EJ35" s="4">
        <f t="shared" si="100"/>
        <v>0</v>
      </c>
      <c r="EK35" s="4">
        <f t="shared" si="100"/>
        <v>0</v>
      </c>
      <c r="EL35" s="4">
        <f t="shared" si="100"/>
        <v>0</v>
      </c>
      <c r="EM35" s="4">
        <f t="shared" si="100"/>
        <v>0</v>
      </c>
      <c r="EN35" s="4">
        <f t="shared" si="100"/>
        <v>0</v>
      </c>
      <c r="EO35" s="4">
        <f t="shared" si="100"/>
        <v>0</v>
      </c>
      <c r="EP35" s="4">
        <f t="shared" si="101"/>
        <v>0</v>
      </c>
      <c r="EQ35" s="4">
        <f t="shared" si="101"/>
        <v>0</v>
      </c>
      <c r="ER35" s="4">
        <f t="shared" si="101"/>
        <v>0</v>
      </c>
      <c r="ES35" s="4">
        <f t="shared" si="101"/>
        <v>0</v>
      </c>
      <c r="ET35" s="4">
        <f t="shared" si="101"/>
        <v>0</v>
      </c>
      <c r="EU35" s="4">
        <f t="shared" si="101"/>
        <v>0</v>
      </c>
      <c r="EV35" s="4">
        <f t="shared" si="101"/>
        <v>0</v>
      </c>
      <c r="EW35" s="4">
        <f t="shared" si="101"/>
        <v>0</v>
      </c>
      <c r="EX35" s="4">
        <f t="shared" si="101"/>
        <v>0</v>
      </c>
      <c r="EY35" s="4">
        <f t="shared" si="101"/>
        <v>0</v>
      </c>
      <c r="EZ35" s="4">
        <f t="shared" si="102"/>
        <v>0</v>
      </c>
      <c r="FA35" s="4">
        <f t="shared" si="102"/>
        <v>0</v>
      </c>
      <c r="FB35" s="4">
        <f t="shared" si="102"/>
        <v>0</v>
      </c>
      <c r="FC35" s="4">
        <f t="shared" si="102"/>
        <v>0</v>
      </c>
      <c r="FD35" s="4">
        <f t="shared" si="102"/>
        <v>0</v>
      </c>
      <c r="FE35" s="4">
        <f t="shared" si="102"/>
        <v>0</v>
      </c>
      <c r="FF35" s="4">
        <f t="shared" si="102"/>
        <v>0</v>
      </c>
      <c r="FG35" s="4">
        <f t="shared" si="102"/>
        <v>0</v>
      </c>
      <c r="FH35" s="4">
        <f t="shared" si="102"/>
        <v>0</v>
      </c>
      <c r="FI35" s="4">
        <f t="shared" si="102"/>
        <v>0</v>
      </c>
      <c r="FJ35" s="4">
        <f t="shared" si="103"/>
        <v>0</v>
      </c>
      <c r="FK35" s="4">
        <f t="shared" si="103"/>
        <v>0</v>
      </c>
      <c r="FL35" s="4">
        <f t="shared" si="103"/>
        <v>0</v>
      </c>
      <c r="FM35" s="4">
        <f t="shared" si="103"/>
        <v>0</v>
      </c>
      <c r="FN35" s="4">
        <f t="shared" si="103"/>
        <v>0</v>
      </c>
      <c r="FO35" s="4">
        <f t="shared" si="103"/>
        <v>0</v>
      </c>
      <c r="FP35" s="4">
        <f t="shared" si="103"/>
        <v>0</v>
      </c>
    </row>
    <row r="36" spans="1:172" ht="12" customHeight="1">
      <c r="A36" t="s">
        <v>67</v>
      </c>
      <c r="B36" s="9"/>
      <c r="F36" s="10">
        <v>12</v>
      </c>
      <c r="G36" s="10">
        <v>10</v>
      </c>
      <c r="H36" s="3"/>
      <c r="I36" s="3"/>
      <c r="J36" s="3"/>
      <c r="K36" s="40">
        <v>8</v>
      </c>
      <c r="L36" s="3">
        <v>13</v>
      </c>
      <c r="M36" s="3">
        <v>11</v>
      </c>
      <c r="N36" s="1">
        <v>12</v>
      </c>
      <c r="O36" s="1">
        <v>11</v>
      </c>
      <c r="P36" s="3"/>
      <c r="Q36" s="3"/>
      <c r="S36" s="13"/>
      <c r="T36" s="13"/>
      <c r="U36" s="13"/>
      <c r="V36" s="13"/>
      <c r="X36" s="13"/>
      <c r="Y36" s="13"/>
      <c r="Z36" s="13"/>
      <c r="AA36" s="13"/>
      <c r="AB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4"/>
      <c r="BL36" s="6"/>
      <c r="BM36" s="4"/>
      <c r="BN36" s="6"/>
      <c r="BO36" s="4"/>
      <c r="BP36" s="6"/>
      <c r="BQ36" s="4"/>
      <c r="BR36" s="6"/>
      <c r="BS36" s="4"/>
      <c r="BT36" s="6"/>
      <c r="BU36" s="4"/>
      <c r="BV36" s="6"/>
      <c r="BW36" s="4"/>
      <c r="BX36" s="6"/>
      <c r="BY36" s="4"/>
      <c r="BZ36" s="6"/>
      <c r="CA36" s="4"/>
      <c r="CB36" s="6"/>
      <c r="CC36" s="4"/>
      <c r="CD36" s="6"/>
      <c r="CE36" s="4"/>
      <c r="CF36" s="6">
        <f t="shared" si="43"/>
        <v>7</v>
      </c>
      <c r="CG36" s="21">
        <f t="shared" si="44"/>
        <v>0.21212121212121213</v>
      </c>
      <c r="CH36" s="13"/>
      <c r="CI36" s="4">
        <f t="shared" si="45"/>
        <v>8.756818181818181</v>
      </c>
      <c r="CJ36" s="10"/>
      <c r="CK36" s="4">
        <f t="shared" si="46"/>
        <v>8.756818181818181</v>
      </c>
      <c r="CL36" s="4">
        <f t="shared" si="47"/>
        <v>1.2509740259740258</v>
      </c>
      <c r="CM36" s="4"/>
      <c r="CN36" s="37"/>
      <c r="CO36" s="4">
        <f t="shared" si="96"/>
        <v>0</v>
      </c>
      <c r="CP36" s="4">
        <f t="shared" si="96"/>
        <v>0</v>
      </c>
      <c r="CQ36" s="4">
        <f t="shared" si="96"/>
        <v>0</v>
      </c>
      <c r="CR36" s="4">
        <f t="shared" si="96"/>
        <v>1.2</v>
      </c>
      <c r="CS36" s="4">
        <f t="shared" si="96"/>
        <v>1.1111111111111112</v>
      </c>
      <c r="CT36" s="4">
        <f t="shared" si="96"/>
        <v>0</v>
      </c>
      <c r="CU36" s="4">
        <f t="shared" si="96"/>
        <v>0</v>
      </c>
      <c r="CV36" s="4">
        <f t="shared" si="96"/>
        <v>0</v>
      </c>
      <c r="CW36" s="4">
        <f t="shared" si="96"/>
        <v>1.3333333333333333</v>
      </c>
      <c r="CX36" s="4">
        <f t="shared" si="96"/>
        <v>1.1818181818181819</v>
      </c>
      <c r="CY36" s="4">
        <f t="shared" si="97"/>
        <v>1.2222222222222223</v>
      </c>
      <c r="CZ36" s="4">
        <f t="shared" si="97"/>
        <v>1.3333333333333333</v>
      </c>
      <c r="DA36" s="4">
        <f t="shared" si="97"/>
        <v>1.375</v>
      </c>
      <c r="DB36" s="4">
        <f t="shared" si="97"/>
        <v>0</v>
      </c>
      <c r="DC36" s="4">
        <f t="shared" si="97"/>
        <v>0</v>
      </c>
      <c r="DD36" s="4">
        <f t="shared" si="97"/>
        <v>0</v>
      </c>
      <c r="DE36" s="4">
        <f t="shared" si="97"/>
        <v>0</v>
      </c>
      <c r="DF36" s="4">
        <f t="shared" si="97"/>
        <v>0</v>
      </c>
      <c r="DG36" s="4">
        <f t="shared" si="97"/>
        <v>0</v>
      </c>
      <c r="DH36" s="4">
        <f t="shared" si="97"/>
        <v>0</v>
      </c>
      <c r="DI36" s="4">
        <f t="shared" si="98"/>
        <v>0</v>
      </c>
      <c r="DJ36" s="4">
        <f t="shared" si="98"/>
        <v>0</v>
      </c>
      <c r="DK36" s="4">
        <f t="shared" si="98"/>
        <v>0</v>
      </c>
      <c r="DL36" s="4">
        <f t="shared" si="98"/>
        <v>0</v>
      </c>
      <c r="DM36" s="4">
        <f t="shared" si="98"/>
        <v>0</v>
      </c>
      <c r="DN36" s="4">
        <f t="shared" si="95"/>
        <v>0</v>
      </c>
      <c r="DO36" s="4">
        <f t="shared" si="95"/>
        <v>0</v>
      </c>
      <c r="DP36" s="4">
        <f t="shared" si="95"/>
        <v>0</v>
      </c>
      <c r="DQ36" s="4">
        <f t="shared" si="95"/>
        <v>0</v>
      </c>
      <c r="DR36" s="4">
        <f t="shared" si="95"/>
        <v>0</v>
      </c>
      <c r="DS36" s="4">
        <f t="shared" si="95"/>
        <v>0</v>
      </c>
      <c r="DT36" s="4">
        <f t="shared" si="95"/>
        <v>0</v>
      </c>
      <c r="DU36" s="4">
        <f t="shared" si="95"/>
        <v>0</v>
      </c>
      <c r="DV36" s="4">
        <f t="shared" si="99"/>
        <v>0</v>
      </c>
      <c r="DW36" s="4">
        <f t="shared" si="99"/>
        <v>0</v>
      </c>
      <c r="DX36" s="4">
        <f t="shared" si="99"/>
        <v>0</v>
      </c>
      <c r="DY36" s="4">
        <f t="shared" si="99"/>
        <v>0</v>
      </c>
      <c r="DZ36" s="4">
        <f t="shared" si="99"/>
        <v>0</v>
      </c>
      <c r="EA36" s="4">
        <f t="shared" si="99"/>
        <v>0</v>
      </c>
      <c r="EB36" s="4">
        <f t="shared" si="99"/>
        <v>0</v>
      </c>
      <c r="EC36" s="4">
        <f t="shared" si="99"/>
        <v>0</v>
      </c>
      <c r="ED36" s="4">
        <f t="shared" si="99"/>
        <v>0</v>
      </c>
      <c r="EE36" s="4">
        <f t="shared" si="99"/>
        <v>0</v>
      </c>
      <c r="EF36" s="4">
        <f t="shared" si="100"/>
        <v>0</v>
      </c>
      <c r="EG36" s="4">
        <f t="shared" si="100"/>
        <v>0</v>
      </c>
      <c r="EH36" s="4">
        <f t="shared" si="100"/>
        <v>0</v>
      </c>
      <c r="EI36" s="4">
        <f t="shared" si="100"/>
        <v>0</v>
      </c>
      <c r="EJ36" s="4">
        <f t="shared" si="100"/>
        <v>0</v>
      </c>
      <c r="EK36" s="4">
        <f t="shared" si="100"/>
        <v>0</v>
      </c>
      <c r="EL36" s="4">
        <f t="shared" si="100"/>
        <v>0</v>
      </c>
      <c r="EM36" s="4">
        <f t="shared" si="100"/>
        <v>0</v>
      </c>
      <c r="EN36" s="4">
        <f t="shared" si="100"/>
        <v>0</v>
      </c>
      <c r="EO36" s="4">
        <f t="shared" si="100"/>
        <v>0</v>
      </c>
      <c r="EP36" s="4">
        <f t="shared" si="101"/>
        <v>0</v>
      </c>
      <c r="EQ36" s="4">
        <f t="shared" si="101"/>
        <v>0</v>
      </c>
      <c r="ER36" s="4">
        <f t="shared" si="101"/>
        <v>0</v>
      </c>
      <c r="ES36" s="4">
        <f t="shared" si="101"/>
        <v>0</v>
      </c>
      <c r="ET36" s="4">
        <f t="shared" si="101"/>
        <v>0</v>
      </c>
      <c r="EU36" s="4">
        <f t="shared" si="101"/>
        <v>0</v>
      </c>
      <c r="EV36" s="4">
        <f t="shared" si="101"/>
        <v>0</v>
      </c>
      <c r="EW36" s="4">
        <f t="shared" si="101"/>
        <v>0</v>
      </c>
      <c r="EX36" s="4">
        <f t="shared" si="101"/>
        <v>0</v>
      </c>
      <c r="EY36" s="4">
        <f t="shared" si="101"/>
        <v>0</v>
      </c>
      <c r="EZ36" s="4">
        <f t="shared" si="102"/>
        <v>0</v>
      </c>
      <c r="FA36" s="4">
        <f t="shared" si="102"/>
        <v>0</v>
      </c>
      <c r="FB36" s="4">
        <f t="shared" si="102"/>
        <v>0</v>
      </c>
      <c r="FC36" s="4">
        <f t="shared" si="102"/>
        <v>0</v>
      </c>
      <c r="FD36" s="4">
        <f t="shared" si="102"/>
        <v>0</v>
      </c>
      <c r="FE36" s="4">
        <f t="shared" si="102"/>
        <v>0</v>
      </c>
      <c r="FF36" s="4">
        <f t="shared" si="102"/>
        <v>0</v>
      </c>
      <c r="FG36" s="4">
        <f t="shared" si="102"/>
        <v>0</v>
      </c>
      <c r="FH36" s="4">
        <f t="shared" si="102"/>
        <v>0</v>
      </c>
      <c r="FI36" s="4">
        <f t="shared" si="102"/>
        <v>0</v>
      </c>
      <c r="FJ36" s="4">
        <f t="shared" si="103"/>
        <v>0</v>
      </c>
      <c r="FK36" s="4">
        <f t="shared" si="103"/>
        <v>0</v>
      </c>
      <c r="FL36" s="4">
        <f t="shared" si="103"/>
        <v>0</v>
      </c>
      <c r="FM36" s="4">
        <f t="shared" si="103"/>
        <v>0</v>
      </c>
      <c r="FN36" s="4">
        <f t="shared" si="103"/>
        <v>0</v>
      </c>
      <c r="FO36" s="4">
        <f t="shared" si="103"/>
        <v>0</v>
      </c>
      <c r="FP36" s="4">
        <f t="shared" si="103"/>
        <v>0</v>
      </c>
    </row>
    <row r="37" spans="1:172" ht="12.75">
      <c r="A37" t="s">
        <v>74</v>
      </c>
      <c r="B37" s="9"/>
      <c r="C37" s="3"/>
      <c r="F37" s="3"/>
      <c r="G37" s="6"/>
      <c r="H37" s="3"/>
      <c r="I37" s="3"/>
      <c r="J37" s="3"/>
      <c r="L37" s="3"/>
      <c r="M37" s="3"/>
      <c r="N37" s="3"/>
      <c r="O37" s="3"/>
      <c r="P37" s="3"/>
      <c r="Q37" s="3"/>
      <c r="S37" s="13"/>
      <c r="T37" s="13"/>
      <c r="U37" s="13"/>
      <c r="V37" s="13"/>
      <c r="X37" s="13">
        <v>5</v>
      </c>
      <c r="Y37" s="13">
        <v>7</v>
      </c>
      <c r="Z37" s="13">
        <v>2</v>
      </c>
      <c r="AA37" s="13">
        <v>7</v>
      </c>
      <c r="AB37" s="13">
        <v>5</v>
      </c>
      <c r="AD37" s="13"/>
      <c r="AE37" s="13"/>
      <c r="AF37" s="22"/>
      <c r="AG37" s="13"/>
      <c r="AH37" s="22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4"/>
      <c r="BL37" s="6"/>
      <c r="BM37" s="4"/>
      <c r="BN37" s="6"/>
      <c r="BO37" s="4"/>
      <c r="BP37" s="6"/>
      <c r="BQ37" s="4"/>
      <c r="BR37" s="6"/>
      <c r="BS37" s="4"/>
      <c r="BT37" s="6"/>
      <c r="BU37" s="4"/>
      <c r="BV37" s="6"/>
      <c r="BW37" s="4"/>
      <c r="BX37" s="6"/>
      <c r="BY37" s="4"/>
      <c r="BZ37" s="6"/>
      <c r="CA37" s="4"/>
      <c r="CB37" s="6"/>
      <c r="CC37" s="4"/>
      <c r="CD37" s="6"/>
      <c r="CE37" s="4"/>
      <c r="CF37" s="6">
        <f t="shared" si="43"/>
        <v>5</v>
      </c>
      <c r="CG37" s="21">
        <f t="shared" si="44"/>
        <v>0.15151515151515152</v>
      </c>
      <c r="CH37" s="13"/>
      <c r="CI37" s="4">
        <f t="shared" si="45"/>
        <v>6.5</v>
      </c>
      <c r="CJ37" s="6"/>
      <c r="CK37" s="4">
        <f t="shared" si="46"/>
        <v>6.5</v>
      </c>
      <c r="CL37" s="4">
        <f t="shared" si="47"/>
        <v>1.3</v>
      </c>
      <c r="CM37" s="4"/>
      <c r="CN37" s="37"/>
      <c r="CO37" s="4">
        <f t="shared" si="96"/>
        <v>0</v>
      </c>
      <c r="CP37" s="4">
        <f t="shared" si="96"/>
        <v>0</v>
      </c>
      <c r="CQ37" s="4">
        <f t="shared" si="96"/>
        <v>0</v>
      </c>
      <c r="CR37" s="4">
        <f t="shared" si="96"/>
        <v>0</v>
      </c>
      <c r="CS37" s="4">
        <f t="shared" si="96"/>
        <v>0</v>
      </c>
      <c r="CT37" s="4">
        <f t="shared" si="96"/>
        <v>0</v>
      </c>
      <c r="CU37" s="4">
        <f t="shared" si="96"/>
        <v>0</v>
      </c>
      <c r="CV37" s="4">
        <f t="shared" si="96"/>
        <v>0</v>
      </c>
      <c r="CW37" s="4">
        <f t="shared" si="96"/>
        <v>0</v>
      </c>
      <c r="CX37" s="4">
        <f t="shared" si="96"/>
        <v>0</v>
      </c>
      <c r="CY37" s="4">
        <f t="shared" si="97"/>
        <v>0</v>
      </c>
      <c r="CZ37" s="4">
        <f t="shared" si="97"/>
        <v>0</v>
      </c>
      <c r="DA37" s="4">
        <f t="shared" si="97"/>
        <v>0</v>
      </c>
      <c r="DB37" s="4">
        <f t="shared" si="97"/>
        <v>0</v>
      </c>
      <c r="DC37" s="4">
        <f t="shared" si="97"/>
        <v>0</v>
      </c>
      <c r="DD37" s="4">
        <f t="shared" si="97"/>
        <v>0</v>
      </c>
      <c r="DE37" s="4">
        <f t="shared" si="97"/>
        <v>0</v>
      </c>
      <c r="DF37" s="4">
        <f t="shared" si="97"/>
        <v>0</v>
      </c>
      <c r="DG37" s="4">
        <f t="shared" si="97"/>
        <v>0</v>
      </c>
      <c r="DH37" s="4">
        <f t="shared" si="97"/>
        <v>0</v>
      </c>
      <c r="DI37" s="4">
        <f t="shared" si="98"/>
        <v>0</v>
      </c>
      <c r="DJ37" s="4">
        <f t="shared" si="98"/>
        <v>1.25</v>
      </c>
      <c r="DK37" s="4">
        <f t="shared" si="98"/>
        <v>1.75</v>
      </c>
      <c r="DL37" s="4">
        <f t="shared" si="98"/>
        <v>0.5</v>
      </c>
      <c r="DM37" s="4">
        <f t="shared" si="98"/>
        <v>1.75</v>
      </c>
      <c r="DN37" s="4">
        <f t="shared" si="95"/>
        <v>1.25</v>
      </c>
      <c r="DO37" s="4">
        <f t="shared" si="95"/>
        <v>0</v>
      </c>
      <c r="DP37" s="4">
        <f t="shared" si="95"/>
        <v>0</v>
      </c>
      <c r="DQ37" s="4">
        <f t="shared" si="95"/>
        <v>0</v>
      </c>
      <c r="DR37" s="4">
        <f t="shared" si="95"/>
        <v>0</v>
      </c>
      <c r="DS37" s="4">
        <f t="shared" si="95"/>
        <v>0</v>
      </c>
      <c r="DT37" s="4">
        <f t="shared" si="95"/>
        <v>0</v>
      </c>
      <c r="DU37" s="4">
        <f t="shared" si="95"/>
        <v>0</v>
      </c>
      <c r="DV37" s="4">
        <f t="shared" si="99"/>
        <v>0</v>
      </c>
      <c r="DW37" s="4">
        <f t="shared" si="99"/>
        <v>0</v>
      </c>
      <c r="DX37" s="4">
        <f t="shared" si="99"/>
        <v>0</v>
      </c>
      <c r="DY37" s="4">
        <f t="shared" si="99"/>
        <v>0</v>
      </c>
      <c r="DZ37" s="4">
        <f t="shared" si="99"/>
        <v>0</v>
      </c>
      <c r="EA37" s="4">
        <f t="shared" si="99"/>
        <v>0</v>
      </c>
      <c r="EB37" s="4">
        <f t="shared" si="99"/>
        <v>0</v>
      </c>
      <c r="EC37" s="4">
        <f t="shared" si="99"/>
        <v>0</v>
      </c>
      <c r="ED37" s="4">
        <f t="shared" si="99"/>
        <v>0</v>
      </c>
      <c r="EE37" s="4">
        <f t="shared" si="99"/>
        <v>0</v>
      </c>
      <c r="EF37" s="4">
        <f t="shared" si="100"/>
        <v>0</v>
      </c>
      <c r="EG37" s="4">
        <f t="shared" si="100"/>
        <v>0</v>
      </c>
      <c r="EH37" s="4">
        <f t="shared" si="100"/>
        <v>0</v>
      </c>
      <c r="EI37" s="4">
        <f t="shared" si="100"/>
        <v>0</v>
      </c>
      <c r="EJ37" s="4">
        <f t="shared" si="100"/>
        <v>0</v>
      </c>
      <c r="EK37" s="4">
        <f t="shared" si="100"/>
        <v>0</v>
      </c>
      <c r="EL37" s="4">
        <f t="shared" si="100"/>
        <v>0</v>
      </c>
      <c r="EM37" s="4">
        <f t="shared" si="100"/>
        <v>0</v>
      </c>
      <c r="EN37" s="4">
        <f t="shared" si="100"/>
        <v>0</v>
      </c>
      <c r="EO37" s="4">
        <f t="shared" si="100"/>
        <v>0</v>
      </c>
      <c r="EP37" s="4">
        <f t="shared" si="101"/>
        <v>0</v>
      </c>
      <c r="EQ37" s="4">
        <f t="shared" si="101"/>
        <v>0</v>
      </c>
      <c r="ER37" s="4">
        <f t="shared" si="101"/>
        <v>0</v>
      </c>
      <c r="ES37" s="4">
        <f t="shared" si="101"/>
        <v>0</v>
      </c>
      <c r="ET37" s="4">
        <f t="shared" si="101"/>
        <v>0</v>
      </c>
      <c r="EU37" s="4">
        <f t="shared" si="101"/>
        <v>0</v>
      </c>
      <c r="EV37" s="4">
        <f t="shared" si="101"/>
        <v>0</v>
      </c>
      <c r="EW37" s="4">
        <f t="shared" si="101"/>
        <v>0</v>
      </c>
      <c r="EX37" s="4">
        <f t="shared" si="101"/>
        <v>0</v>
      </c>
      <c r="EY37" s="4">
        <f t="shared" si="101"/>
        <v>0</v>
      </c>
      <c r="EZ37" s="4">
        <f t="shared" si="102"/>
        <v>0</v>
      </c>
      <c r="FA37" s="4">
        <f t="shared" si="102"/>
        <v>0</v>
      </c>
      <c r="FB37" s="4">
        <f t="shared" si="102"/>
        <v>0</v>
      </c>
      <c r="FC37" s="4">
        <f t="shared" si="102"/>
        <v>0</v>
      </c>
      <c r="FD37" s="4">
        <f t="shared" si="102"/>
        <v>0</v>
      </c>
      <c r="FE37" s="4">
        <f t="shared" si="102"/>
        <v>0</v>
      </c>
      <c r="FF37" s="4">
        <f t="shared" si="102"/>
        <v>0</v>
      </c>
      <c r="FG37" s="4">
        <f t="shared" si="102"/>
        <v>0</v>
      </c>
      <c r="FH37" s="4">
        <f t="shared" si="102"/>
        <v>0</v>
      </c>
      <c r="FI37" s="4">
        <f t="shared" si="102"/>
        <v>0</v>
      </c>
      <c r="FJ37" s="4">
        <f t="shared" si="103"/>
        <v>0</v>
      </c>
      <c r="FK37" s="4">
        <f t="shared" si="103"/>
        <v>0</v>
      </c>
      <c r="FL37" s="4">
        <f t="shared" si="103"/>
        <v>0</v>
      </c>
      <c r="FM37" s="4">
        <f t="shared" si="103"/>
        <v>0</v>
      </c>
      <c r="FN37" s="4">
        <f t="shared" si="103"/>
        <v>0</v>
      </c>
      <c r="FO37" s="4">
        <f t="shared" si="103"/>
        <v>0</v>
      </c>
      <c r="FP37" s="4">
        <f t="shared" si="103"/>
        <v>0</v>
      </c>
    </row>
    <row r="38" spans="1:172" ht="12.75">
      <c r="A38" t="s">
        <v>62</v>
      </c>
      <c r="B38">
        <v>90063</v>
      </c>
      <c r="D38">
        <v>3</v>
      </c>
      <c r="E38" s="39">
        <v>10</v>
      </c>
      <c r="F38" s="10">
        <v>14</v>
      </c>
      <c r="G38" s="10"/>
      <c r="H38" s="10"/>
      <c r="I38" s="3"/>
      <c r="J38" s="3"/>
      <c r="K38" s="42"/>
      <c r="L38" s="10">
        <v>12</v>
      </c>
      <c r="M38" s="10">
        <v>9</v>
      </c>
      <c r="N38" s="10">
        <v>10</v>
      </c>
      <c r="O38" s="10">
        <v>10</v>
      </c>
      <c r="P38" s="10">
        <v>7</v>
      </c>
      <c r="Q38" s="10">
        <v>6</v>
      </c>
      <c r="R38" s="44"/>
      <c r="S38" s="13"/>
      <c r="T38" s="22"/>
      <c r="U38" s="13"/>
      <c r="V38" s="13"/>
      <c r="X38" s="13"/>
      <c r="Y38" s="13"/>
      <c r="Z38" s="13"/>
      <c r="AA38" s="13"/>
      <c r="AB38" s="13"/>
      <c r="AD38" s="13"/>
      <c r="AE38" s="13"/>
      <c r="AF38" s="22"/>
      <c r="AG38" s="13"/>
      <c r="AH38" s="22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4"/>
      <c r="BL38" s="6"/>
      <c r="BM38" s="4"/>
      <c r="BN38" s="6"/>
      <c r="BO38" s="4"/>
      <c r="BP38" s="6"/>
      <c r="BQ38" s="4"/>
      <c r="BR38" s="6"/>
      <c r="BS38" s="4"/>
      <c r="BT38" s="6"/>
      <c r="BU38" s="4"/>
      <c r="BV38" s="6"/>
      <c r="BW38" s="4"/>
      <c r="BX38" s="6"/>
      <c r="BY38" s="4"/>
      <c r="BZ38" s="6"/>
      <c r="CA38" s="4"/>
      <c r="CB38" s="6"/>
      <c r="CC38" s="4"/>
      <c r="CD38" s="6"/>
      <c r="CE38" s="4"/>
      <c r="CF38" s="6">
        <f t="shared" si="43"/>
        <v>9</v>
      </c>
      <c r="CG38" s="21">
        <f t="shared" si="44"/>
        <v>0.2727272727272727</v>
      </c>
      <c r="CH38" s="13"/>
      <c r="CI38" s="4">
        <f t="shared" si="45"/>
        <v>12.447258297258298</v>
      </c>
      <c r="CJ38" s="8"/>
      <c r="CK38" s="4">
        <f t="shared" si="46"/>
        <v>12.447258297258298</v>
      </c>
      <c r="CL38" s="4">
        <f t="shared" si="47"/>
        <v>1.3830286996953665</v>
      </c>
      <c r="CM38" s="4"/>
      <c r="CN38" s="37"/>
      <c r="CO38" s="4">
        <f t="shared" si="96"/>
        <v>0</v>
      </c>
      <c r="CP38" s="4">
        <f t="shared" si="96"/>
        <v>3</v>
      </c>
      <c r="CQ38" s="4">
        <f t="shared" si="96"/>
        <v>1.4285714285714286</v>
      </c>
      <c r="CR38" s="4">
        <f t="shared" si="96"/>
        <v>1.4</v>
      </c>
      <c r="CS38" s="4">
        <f t="shared" si="96"/>
        <v>0</v>
      </c>
      <c r="CT38" s="4">
        <f t="shared" si="96"/>
        <v>0</v>
      </c>
      <c r="CU38" s="4">
        <f t="shared" si="96"/>
        <v>0</v>
      </c>
      <c r="CV38" s="4">
        <f t="shared" si="96"/>
        <v>0</v>
      </c>
      <c r="CW38" s="4">
        <f t="shared" si="96"/>
        <v>0</v>
      </c>
      <c r="CX38" s="4">
        <f t="shared" si="96"/>
        <v>1.0909090909090908</v>
      </c>
      <c r="CY38" s="4">
        <f t="shared" si="97"/>
        <v>1</v>
      </c>
      <c r="CZ38" s="4">
        <f t="shared" si="97"/>
        <v>1.1111111111111112</v>
      </c>
      <c r="DA38" s="4">
        <f t="shared" si="97"/>
        <v>1.25</v>
      </c>
      <c r="DB38" s="4">
        <f t="shared" si="97"/>
        <v>1.1666666666666667</v>
      </c>
      <c r="DC38" s="4">
        <f t="shared" si="97"/>
        <v>1</v>
      </c>
      <c r="DD38" s="4">
        <f t="shared" si="97"/>
        <v>0</v>
      </c>
      <c r="DE38" s="4">
        <f t="shared" si="97"/>
        <v>0</v>
      </c>
      <c r="DF38" s="4">
        <f t="shared" si="97"/>
        <v>0</v>
      </c>
      <c r="DG38" s="4">
        <f t="shared" si="97"/>
        <v>0</v>
      </c>
      <c r="DH38" s="4">
        <f t="shared" si="97"/>
        <v>0</v>
      </c>
      <c r="DI38" s="4">
        <f t="shared" si="98"/>
        <v>0</v>
      </c>
      <c r="DJ38" s="4">
        <f t="shared" si="98"/>
        <v>0</v>
      </c>
      <c r="DK38" s="4">
        <f t="shared" si="98"/>
        <v>0</v>
      </c>
      <c r="DL38" s="4">
        <f t="shared" si="98"/>
        <v>0</v>
      </c>
      <c r="DM38" s="4">
        <f t="shared" si="98"/>
        <v>0</v>
      </c>
      <c r="DN38" s="4">
        <f t="shared" si="95"/>
        <v>0</v>
      </c>
      <c r="DO38" s="4">
        <f t="shared" si="95"/>
        <v>0</v>
      </c>
      <c r="DP38" s="4">
        <f t="shared" si="95"/>
        <v>0</v>
      </c>
      <c r="DQ38" s="4">
        <f t="shared" si="95"/>
        <v>0</v>
      </c>
      <c r="DR38" s="4">
        <f t="shared" si="95"/>
        <v>0</v>
      </c>
      <c r="DS38" s="4">
        <f t="shared" si="95"/>
        <v>0</v>
      </c>
      <c r="DT38" s="4">
        <f t="shared" si="95"/>
        <v>0</v>
      </c>
      <c r="DU38" s="4">
        <f t="shared" si="95"/>
        <v>0</v>
      </c>
      <c r="DV38" s="4">
        <f t="shared" si="99"/>
        <v>0</v>
      </c>
      <c r="DW38" s="4">
        <f t="shared" si="99"/>
        <v>0</v>
      </c>
      <c r="DX38" s="4">
        <f t="shared" si="99"/>
        <v>0</v>
      </c>
      <c r="DY38" s="4">
        <f t="shared" si="99"/>
        <v>0</v>
      </c>
      <c r="DZ38" s="4">
        <f t="shared" si="99"/>
        <v>0</v>
      </c>
      <c r="EA38" s="4">
        <f t="shared" si="99"/>
        <v>0</v>
      </c>
      <c r="EB38" s="4">
        <f t="shared" si="99"/>
        <v>0</v>
      </c>
      <c r="EC38" s="4">
        <f t="shared" si="99"/>
        <v>0</v>
      </c>
      <c r="ED38" s="4">
        <f t="shared" si="99"/>
        <v>0</v>
      </c>
      <c r="EE38" s="4">
        <f t="shared" si="99"/>
        <v>0</v>
      </c>
      <c r="EF38" s="4">
        <f t="shared" si="100"/>
        <v>0</v>
      </c>
      <c r="EG38" s="4">
        <f t="shared" si="100"/>
        <v>0</v>
      </c>
      <c r="EH38" s="4">
        <f t="shared" si="100"/>
        <v>0</v>
      </c>
      <c r="EI38" s="4">
        <f t="shared" si="100"/>
        <v>0</v>
      </c>
      <c r="EJ38" s="4">
        <f t="shared" si="100"/>
        <v>0</v>
      </c>
      <c r="EK38" s="4">
        <f t="shared" si="100"/>
        <v>0</v>
      </c>
      <c r="EL38" s="4">
        <f t="shared" si="100"/>
        <v>0</v>
      </c>
      <c r="EM38" s="4">
        <f t="shared" si="100"/>
        <v>0</v>
      </c>
      <c r="EN38" s="4">
        <f t="shared" si="100"/>
        <v>0</v>
      </c>
      <c r="EO38" s="4">
        <f t="shared" si="100"/>
        <v>0</v>
      </c>
      <c r="EP38" s="4">
        <f t="shared" si="101"/>
        <v>0</v>
      </c>
      <c r="EQ38" s="4">
        <f t="shared" si="101"/>
        <v>0</v>
      </c>
      <c r="ER38" s="4">
        <f t="shared" si="101"/>
        <v>0</v>
      </c>
      <c r="ES38" s="4">
        <f t="shared" si="101"/>
        <v>0</v>
      </c>
      <c r="ET38" s="4">
        <f t="shared" si="101"/>
        <v>0</v>
      </c>
      <c r="EU38" s="4">
        <f t="shared" si="101"/>
        <v>0</v>
      </c>
      <c r="EV38" s="4">
        <f t="shared" si="101"/>
        <v>0</v>
      </c>
      <c r="EW38" s="4">
        <f t="shared" si="101"/>
        <v>0</v>
      </c>
      <c r="EX38" s="4">
        <f t="shared" si="101"/>
        <v>0</v>
      </c>
      <c r="EY38" s="4">
        <f t="shared" si="101"/>
        <v>0</v>
      </c>
      <c r="EZ38" s="4">
        <f t="shared" si="102"/>
        <v>0</v>
      </c>
      <c r="FA38" s="4">
        <f t="shared" si="102"/>
        <v>0</v>
      </c>
      <c r="FB38" s="4">
        <f t="shared" si="102"/>
        <v>0</v>
      </c>
      <c r="FC38" s="4">
        <f t="shared" si="102"/>
        <v>0</v>
      </c>
      <c r="FD38" s="4">
        <f t="shared" si="102"/>
        <v>0</v>
      </c>
      <c r="FE38" s="4">
        <f t="shared" si="102"/>
        <v>0</v>
      </c>
      <c r="FF38" s="4">
        <f t="shared" si="102"/>
        <v>0</v>
      </c>
      <c r="FG38" s="4">
        <f t="shared" si="102"/>
        <v>0</v>
      </c>
      <c r="FH38" s="4">
        <f t="shared" si="102"/>
        <v>0</v>
      </c>
      <c r="FI38" s="4">
        <f t="shared" si="102"/>
        <v>0</v>
      </c>
      <c r="FJ38" s="4">
        <f t="shared" si="103"/>
        <v>0</v>
      </c>
      <c r="FK38" s="4">
        <f t="shared" si="103"/>
        <v>0</v>
      </c>
      <c r="FL38" s="4">
        <f t="shared" si="103"/>
        <v>0</v>
      </c>
      <c r="FM38" s="4">
        <f t="shared" si="103"/>
        <v>0</v>
      </c>
      <c r="FN38" s="4">
        <f t="shared" si="103"/>
        <v>0</v>
      </c>
      <c r="FO38" s="4">
        <f t="shared" si="103"/>
        <v>0</v>
      </c>
      <c r="FP38" s="4">
        <f t="shared" si="103"/>
        <v>0</v>
      </c>
    </row>
    <row r="39" spans="1:172" ht="12.75">
      <c r="A39" t="s">
        <v>60</v>
      </c>
      <c r="C39" s="1">
        <v>2</v>
      </c>
      <c r="D39" s="1">
        <v>3</v>
      </c>
      <c r="E39" s="41"/>
      <c r="F39" s="10"/>
      <c r="G39" s="10"/>
      <c r="H39" s="10"/>
      <c r="I39" s="10"/>
      <c r="J39" s="10"/>
      <c r="K39" s="41"/>
      <c r="L39" s="10">
        <v>15</v>
      </c>
      <c r="M39" s="10">
        <v>13</v>
      </c>
      <c r="N39" s="10"/>
      <c r="O39" s="10"/>
      <c r="P39" s="10"/>
      <c r="Q39" s="10"/>
      <c r="R39" s="44"/>
      <c r="S39" s="13"/>
      <c r="T39" s="13"/>
      <c r="U39" s="13"/>
      <c r="V39" s="13"/>
      <c r="X39" s="13"/>
      <c r="Y39" s="13"/>
      <c r="Z39" s="22"/>
      <c r="AA39" s="13"/>
      <c r="AB39" s="22"/>
      <c r="AD39" s="13"/>
      <c r="AE39" s="13"/>
      <c r="AF39" s="22"/>
      <c r="AG39" s="13"/>
      <c r="AH39" s="22"/>
      <c r="AI39" s="13"/>
      <c r="AJ39" s="22"/>
      <c r="AK39" s="13"/>
      <c r="AL39" s="22"/>
      <c r="AM39" s="13"/>
      <c r="AN39" s="22"/>
      <c r="AO39" s="13"/>
      <c r="AP39" s="22"/>
      <c r="AQ39" s="13"/>
      <c r="AR39" s="22"/>
      <c r="AS39" s="13"/>
      <c r="AT39" s="22"/>
      <c r="AU39" s="13"/>
      <c r="AV39" s="22"/>
      <c r="AW39" s="13"/>
      <c r="AX39" s="22"/>
      <c r="AY39" s="13"/>
      <c r="AZ39" s="22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4"/>
      <c r="BL39" s="6"/>
      <c r="BM39" s="4"/>
      <c r="BN39" s="6"/>
      <c r="BO39" s="4"/>
      <c r="BP39" s="6"/>
      <c r="BQ39" s="4"/>
      <c r="BR39" s="6"/>
      <c r="BS39" s="4"/>
      <c r="BT39" s="6"/>
      <c r="BU39" s="4"/>
      <c r="BV39" s="6"/>
      <c r="BW39" s="4"/>
      <c r="BX39" s="6"/>
      <c r="BY39" s="4"/>
      <c r="BZ39" s="6"/>
      <c r="CA39" s="4"/>
      <c r="CB39" s="6"/>
      <c r="CC39" s="4"/>
      <c r="CD39" s="6"/>
      <c r="CE39" s="4"/>
      <c r="CF39" s="6">
        <f t="shared" si="43"/>
        <v>4</v>
      </c>
      <c r="CG39" s="21">
        <f t="shared" si="44"/>
        <v>0.12121212121212122</v>
      </c>
      <c r="CH39" s="13"/>
      <c r="CI39" s="4">
        <f t="shared" si="45"/>
        <v>6.308080808080808</v>
      </c>
      <c r="CJ39" s="8"/>
      <c r="CK39" s="4">
        <f t="shared" si="46"/>
        <v>6.308080808080808</v>
      </c>
      <c r="CL39" s="4">
        <f t="shared" si="47"/>
        <v>1.577020202020202</v>
      </c>
      <c r="CM39" s="4"/>
      <c r="CN39" s="37"/>
      <c r="CO39" s="4">
        <f t="shared" si="96"/>
        <v>0.5</v>
      </c>
      <c r="CP39" s="4">
        <f t="shared" si="96"/>
        <v>3</v>
      </c>
      <c r="CQ39" s="4">
        <f t="shared" si="96"/>
        <v>0</v>
      </c>
      <c r="CR39" s="4">
        <f t="shared" si="96"/>
        <v>0</v>
      </c>
      <c r="CS39" s="4">
        <f t="shared" si="96"/>
        <v>0</v>
      </c>
      <c r="CT39" s="4">
        <f t="shared" si="96"/>
        <v>0</v>
      </c>
      <c r="CU39" s="4">
        <f t="shared" si="96"/>
        <v>0</v>
      </c>
      <c r="CV39" s="4">
        <f t="shared" si="96"/>
        <v>0</v>
      </c>
      <c r="CW39" s="4">
        <f t="shared" si="96"/>
        <v>0</v>
      </c>
      <c r="CX39" s="4">
        <f t="shared" si="96"/>
        <v>1.3636363636363635</v>
      </c>
      <c r="CY39" s="4">
        <f t="shared" si="97"/>
        <v>1.4444444444444444</v>
      </c>
      <c r="CZ39" s="4">
        <f t="shared" si="97"/>
        <v>0</v>
      </c>
      <c r="DA39" s="4">
        <f t="shared" si="97"/>
        <v>0</v>
      </c>
      <c r="DB39" s="4">
        <f t="shared" si="97"/>
        <v>0</v>
      </c>
      <c r="DC39" s="4">
        <f t="shared" si="97"/>
        <v>0</v>
      </c>
      <c r="DD39" s="4">
        <f t="shared" si="97"/>
        <v>0</v>
      </c>
      <c r="DE39" s="4">
        <f t="shared" si="97"/>
        <v>0</v>
      </c>
      <c r="DF39" s="4">
        <f t="shared" si="97"/>
        <v>0</v>
      </c>
      <c r="DG39" s="4">
        <f t="shared" si="97"/>
        <v>0</v>
      </c>
      <c r="DH39" s="4">
        <f t="shared" si="97"/>
        <v>0</v>
      </c>
      <c r="DI39" s="4">
        <f t="shared" si="98"/>
        <v>0</v>
      </c>
      <c r="DJ39" s="4">
        <f t="shared" si="98"/>
        <v>0</v>
      </c>
      <c r="DK39" s="4">
        <f t="shared" si="98"/>
        <v>0</v>
      </c>
      <c r="DL39" s="4">
        <f t="shared" si="98"/>
        <v>0</v>
      </c>
      <c r="DM39" s="4">
        <f t="shared" si="98"/>
        <v>0</v>
      </c>
      <c r="DN39" s="4">
        <f t="shared" si="95"/>
        <v>0</v>
      </c>
      <c r="DO39" s="4">
        <f t="shared" si="95"/>
        <v>0</v>
      </c>
      <c r="DP39" s="4">
        <f t="shared" si="95"/>
        <v>0</v>
      </c>
      <c r="DQ39" s="4">
        <f t="shared" si="95"/>
        <v>0</v>
      </c>
      <c r="DR39" s="4">
        <f t="shared" si="95"/>
        <v>0</v>
      </c>
      <c r="DS39" s="4">
        <f t="shared" si="95"/>
        <v>0</v>
      </c>
      <c r="DT39" s="4">
        <f t="shared" si="95"/>
        <v>0</v>
      </c>
      <c r="DU39" s="4">
        <f t="shared" si="95"/>
        <v>0</v>
      </c>
      <c r="DV39" s="4">
        <f t="shared" si="99"/>
        <v>0</v>
      </c>
      <c r="DW39" s="4">
        <f t="shared" si="99"/>
        <v>0</v>
      </c>
      <c r="DX39" s="4">
        <f t="shared" si="99"/>
        <v>0</v>
      </c>
      <c r="DY39" s="4">
        <f t="shared" si="99"/>
        <v>0</v>
      </c>
      <c r="DZ39" s="4">
        <f t="shared" si="99"/>
        <v>0</v>
      </c>
      <c r="EA39" s="4">
        <f t="shared" si="99"/>
        <v>0</v>
      </c>
      <c r="EB39" s="4">
        <f t="shared" si="99"/>
        <v>0</v>
      </c>
      <c r="EC39" s="4">
        <f t="shared" si="99"/>
        <v>0</v>
      </c>
      <c r="ED39" s="4">
        <f t="shared" si="99"/>
        <v>0</v>
      </c>
      <c r="EE39" s="4">
        <f t="shared" si="99"/>
        <v>0</v>
      </c>
      <c r="EF39" s="4">
        <f t="shared" si="100"/>
        <v>0</v>
      </c>
      <c r="EG39" s="4">
        <f t="shared" si="100"/>
        <v>0</v>
      </c>
      <c r="EH39" s="4">
        <f t="shared" si="100"/>
        <v>0</v>
      </c>
      <c r="EI39" s="4">
        <f t="shared" si="100"/>
        <v>0</v>
      </c>
      <c r="EJ39" s="4">
        <f t="shared" si="100"/>
        <v>0</v>
      </c>
      <c r="EK39" s="4">
        <f t="shared" si="100"/>
        <v>0</v>
      </c>
      <c r="EL39" s="4">
        <f t="shared" si="100"/>
        <v>0</v>
      </c>
      <c r="EM39" s="4">
        <f t="shared" si="100"/>
        <v>0</v>
      </c>
      <c r="EN39" s="4">
        <f t="shared" si="100"/>
        <v>0</v>
      </c>
      <c r="EO39" s="4">
        <f t="shared" si="100"/>
        <v>0</v>
      </c>
      <c r="EP39" s="4">
        <f t="shared" si="101"/>
        <v>0</v>
      </c>
      <c r="EQ39" s="4">
        <f t="shared" si="101"/>
        <v>0</v>
      </c>
      <c r="ER39" s="4">
        <f t="shared" si="101"/>
        <v>0</v>
      </c>
      <c r="ES39" s="4">
        <f t="shared" si="101"/>
        <v>0</v>
      </c>
      <c r="ET39" s="4">
        <f t="shared" si="101"/>
        <v>0</v>
      </c>
      <c r="EU39" s="4">
        <f t="shared" si="101"/>
        <v>0</v>
      </c>
      <c r="EV39" s="4">
        <f t="shared" si="101"/>
        <v>0</v>
      </c>
      <c r="EW39" s="4">
        <f t="shared" si="101"/>
        <v>0</v>
      </c>
      <c r="EX39" s="4">
        <f t="shared" si="101"/>
        <v>0</v>
      </c>
      <c r="EY39" s="4">
        <f t="shared" si="101"/>
        <v>0</v>
      </c>
      <c r="EZ39" s="4">
        <f t="shared" si="102"/>
        <v>0</v>
      </c>
      <c r="FA39" s="4">
        <f t="shared" si="102"/>
        <v>0</v>
      </c>
      <c r="FB39" s="4">
        <f t="shared" si="102"/>
        <v>0</v>
      </c>
      <c r="FC39" s="4">
        <f t="shared" si="102"/>
        <v>0</v>
      </c>
      <c r="FD39" s="4">
        <f t="shared" si="102"/>
        <v>0</v>
      </c>
      <c r="FE39" s="4">
        <f t="shared" si="102"/>
        <v>0</v>
      </c>
      <c r="FF39" s="4">
        <f t="shared" si="102"/>
        <v>0</v>
      </c>
      <c r="FG39" s="4">
        <f t="shared" si="102"/>
        <v>0</v>
      </c>
      <c r="FH39" s="4">
        <f t="shared" si="102"/>
        <v>0</v>
      </c>
      <c r="FI39" s="4">
        <f t="shared" si="102"/>
        <v>0</v>
      </c>
      <c r="FJ39" s="4">
        <f t="shared" si="103"/>
        <v>0</v>
      </c>
      <c r="FK39" s="4">
        <f t="shared" si="103"/>
        <v>0</v>
      </c>
      <c r="FL39" s="4">
        <f t="shared" si="103"/>
        <v>0</v>
      </c>
      <c r="FM39" s="4">
        <f t="shared" si="103"/>
        <v>0</v>
      </c>
      <c r="FN39" s="4">
        <f t="shared" si="103"/>
        <v>0</v>
      </c>
      <c r="FO39" s="4">
        <f t="shared" si="103"/>
        <v>0</v>
      </c>
      <c r="FP39" s="4">
        <f t="shared" si="103"/>
        <v>0</v>
      </c>
    </row>
    <row r="40" spans="93:172" ht="12.75"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</row>
    <row r="41" spans="93:172" ht="12.75"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</row>
    <row r="42" spans="93:172" ht="12.75"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</row>
    <row r="43" spans="93:172" ht="12.75"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</row>
    <row r="44" spans="93:172" ht="12.75"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</row>
    <row r="45" spans="93:172" ht="12.75"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</row>
    <row r="46" spans="93:172" ht="12.75"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</row>
    <row r="47" spans="93:172" ht="12.75"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</row>
    <row r="48" spans="93:172" ht="12.75"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</row>
    <row r="49" spans="93:172" ht="12.75"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</row>
    <row r="50" spans="93:172" ht="12.75"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</row>
    <row r="51" spans="93:172" ht="12.75"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</row>
    <row r="52" spans="93:154" ht="12.75"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8"/>
      <c r="EQ52" s="4"/>
      <c r="ER52" s="4"/>
      <c r="ES52" s="4"/>
      <c r="ET52" s="4"/>
      <c r="EU52" s="4"/>
      <c r="EV52" s="4"/>
      <c r="EW52" s="4"/>
      <c r="EX52" s="4"/>
    </row>
    <row r="53" spans="93:154" ht="12.75"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</row>
    <row r="54" spans="93:154" ht="12.75"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8"/>
      <c r="EQ54" s="4"/>
      <c r="ER54" s="4"/>
      <c r="ES54" s="4"/>
      <c r="ET54" s="4"/>
      <c r="EU54" s="4"/>
      <c r="EV54" s="4"/>
      <c r="EW54" s="4"/>
      <c r="EX54" s="4"/>
    </row>
    <row r="55" spans="93:148" ht="12.75"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14"/>
      <c r="DF55" s="4"/>
      <c r="DG55" s="14"/>
      <c r="DH55" s="4"/>
      <c r="DI55" s="14"/>
      <c r="DJ55" s="4"/>
      <c r="DK55" s="14"/>
      <c r="DL55" s="4"/>
      <c r="DM55" s="14"/>
      <c r="DN55" s="4"/>
      <c r="DO55" s="14"/>
      <c r="DP55" s="4"/>
      <c r="DQ55" s="14"/>
      <c r="DR55" s="4"/>
      <c r="DS55" s="14"/>
      <c r="DT55" s="4"/>
      <c r="DU55" s="14"/>
      <c r="DV55" s="4"/>
      <c r="DW55" s="14"/>
      <c r="DX55" s="4"/>
      <c r="DY55" s="14"/>
      <c r="DZ55" s="4"/>
      <c r="EA55" s="14"/>
      <c r="EB55" s="4"/>
      <c r="EC55" s="14"/>
      <c r="ED55" s="4"/>
      <c r="EE55" s="14"/>
      <c r="EF55" s="4"/>
      <c r="EG55" s="14"/>
      <c r="EH55" s="4"/>
      <c r="EI55" s="14"/>
      <c r="EJ55" s="4"/>
      <c r="EK55" s="14"/>
      <c r="EL55" s="4"/>
      <c r="EM55" s="14"/>
      <c r="EN55" s="4"/>
      <c r="EO55" s="14"/>
      <c r="EP55" s="8"/>
      <c r="EQ55" s="4"/>
      <c r="ER55" s="4"/>
    </row>
    <row r="56" spans="93:148" ht="12.75"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8"/>
      <c r="DS56" s="4"/>
      <c r="DT56" s="8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8"/>
      <c r="ER56" s="4"/>
    </row>
    <row r="57" spans="93:148" ht="12.75"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8"/>
      <c r="ER57" s="4"/>
    </row>
  </sheetData>
  <sheetProtection/>
  <printOptions gridLines="1"/>
  <pageMargins left="0.75" right="0.75" top="1" bottom="1" header="0.5" footer="0.5"/>
  <pageSetup orientation="portrait" paperSize="9" scale="15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PageLayoutView="0" workbookViewId="0" topLeftCell="A1">
      <selection activeCell="A48" sqref="A48:IV50"/>
    </sheetView>
  </sheetViews>
  <sheetFormatPr defaultColWidth="11.00390625" defaultRowHeight="12.75"/>
  <cols>
    <col min="1" max="1" width="13.75390625" style="0" customWidth="1"/>
    <col min="2" max="2" width="7.25390625" style="0" customWidth="1"/>
    <col min="3" max="10" width="6.125" style="0" customWidth="1"/>
  </cols>
  <sheetData>
    <row r="1" ht="12.75">
      <c r="A1" t="s">
        <v>32</v>
      </c>
    </row>
    <row r="5" spans="1:2" ht="12.75">
      <c r="A5" s="11" t="s">
        <v>46</v>
      </c>
      <c r="B5" s="11"/>
    </row>
    <row r="6" spans="1:11" ht="12.75">
      <c r="A6" t="s">
        <v>47</v>
      </c>
      <c r="C6" s="32">
        <v>1</v>
      </c>
      <c r="D6" s="32">
        <v>2</v>
      </c>
      <c r="E6" s="32">
        <v>3</v>
      </c>
      <c r="F6" s="32">
        <v>4</v>
      </c>
      <c r="G6" s="32">
        <v>5</v>
      </c>
      <c r="H6" s="32">
        <v>6</v>
      </c>
      <c r="I6" s="32">
        <v>7</v>
      </c>
      <c r="J6" s="32">
        <v>8</v>
      </c>
      <c r="K6" s="32"/>
    </row>
    <row r="8" ht="12.75">
      <c r="A8" t="s">
        <v>11</v>
      </c>
    </row>
    <row r="9" spans="1:2" ht="13.5" thickBot="1">
      <c r="A9" s="24" t="s">
        <v>0</v>
      </c>
      <c r="B9" s="24" t="s">
        <v>37</v>
      </c>
    </row>
    <row r="10" spans="1:10" ht="13.5" thickTop="1">
      <c r="A10" t="s">
        <v>1</v>
      </c>
      <c r="B10" s="9">
        <v>156985</v>
      </c>
      <c r="C10" s="30"/>
      <c r="D10" s="31"/>
      <c r="E10" s="31"/>
      <c r="F10" s="31"/>
      <c r="G10" s="31"/>
      <c r="H10" s="31"/>
      <c r="I10" s="31"/>
      <c r="J10" s="31"/>
    </row>
    <row r="11" spans="1:2" ht="12.75">
      <c r="A11" t="s">
        <v>2</v>
      </c>
      <c r="B11" s="9">
        <v>187848</v>
      </c>
    </row>
    <row r="12" spans="1:2" ht="12.75">
      <c r="A12" s="3" t="s">
        <v>3</v>
      </c>
      <c r="B12" s="9">
        <v>184651</v>
      </c>
    </row>
    <row r="13" spans="1:2" ht="12.75">
      <c r="A13" t="s">
        <v>56</v>
      </c>
      <c r="B13" s="9">
        <v>184651</v>
      </c>
    </row>
    <row r="14" spans="1:2" ht="12.75">
      <c r="A14" t="s">
        <v>7</v>
      </c>
      <c r="B14" s="9">
        <v>41411</v>
      </c>
    </row>
    <row r="15" spans="1:2" ht="12.75">
      <c r="A15" t="s">
        <v>23</v>
      </c>
      <c r="B15" s="9">
        <v>5</v>
      </c>
    </row>
    <row r="16" spans="1:2" ht="12.75">
      <c r="A16" t="s">
        <v>29</v>
      </c>
      <c r="B16" s="9">
        <v>188713</v>
      </c>
    </row>
    <row r="17" spans="1:2" ht="12.75">
      <c r="A17" t="s">
        <v>6</v>
      </c>
      <c r="B17" s="9">
        <v>179185</v>
      </c>
    </row>
    <row r="18" spans="1:2" ht="12.75">
      <c r="A18" t="s">
        <v>55</v>
      </c>
      <c r="B18" s="9">
        <v>36</v>
      </c>
    </row>
    <row r="19" spans="1:2" ht="12.75">
      <c r="A19" t="s">
        <v>4</v>
      </c>
      <c r="B19" s="9">
        <v>121245</v>
      </c>
    </row>
    <row r="20" spans="1:2" ht="12.75">
      <c r="A20" t="s">
        <v>9</v>
      </c>
      <c r="B20" s="9">
        <v>177225</v>
      </c>
    </row>
    <row r="21" spans="1:2" ht="12.75">
      <c r="A21" t="s">
        <v>8</v>
      </c>
      <c r="B21" s="9" t="s">
        <v>42</v>
      </c>
    </row>
    <row r="22" spans="1:2" ht="12.75">
      <c r="A22" t="s">
        <v>5</v>
      </c>
      <c r="B22" s="9">
        <v>131588</v>
      </c>
    </row>
    <row r="23" spans="1:2" ht="12.75">
      <c r="A23" t="s">
        <v>48</v>
      </c>
      <c r="B23" s="9">
        <v>177036</v>
      </c>
    </row>
    <row r="24" spans="1:2" ht="12.75">
      <c r="A24" t="s">
        <v>24</v>
      </c>
      <c r="B24" s="9">
        <v>131414</v>
      </c>
    </row>
    <row r="25" spans="1:2" ht="12.75">
      <c r="A25" t="s">
        <v>28</v>
      </c>
      <c r="B25" s="9">
        <v>137785</v>
      </c>
    </row>
    <row r="26" spans="1:2" ht="12.75">
      <c r="A26" t="s">
        <v>44</v>
      </c>
      <c r="B26" s="9">
        <v>113118</v>
      </c>
    </row>
    <row r="27" ht="12.75">
      <c r="B27" s="9">
        <v>175157</v>
      </c>
    </row>
    <row r="28" spans="1:2" ht="12.75">
      <c r="A28" t="s">
        <v>38</v>
      </c>
      <c r="B28" s="9">
        <v>62042</v>
      </c>
    </row>
    <row r="29" ht="12.75">
      <c r="B29" s="9">
        <v>13945</v>
      </c>
    </row>
    <row r="30" ht="12.75">
      <c r="B30" s="9"/>
    </row>
    <row r="31" spans="1:2" ht="12.75">
      <c r="A31" s="7" t="s">
        <v>40</v>
      </c>
      <c r="B31" s="9"/>
    </row>
    <row r="32" spans="1:2" ht="12.75">
      <c r="A32" t="s">
        <v>27</v>
      </c>
      <c r="B32" s="9">
        <v>171882</v>
      </c>
    </row>
    <row r="33" spans="1:2" ht="12.75">
      <c r="A33" t="s">
        <v>50</v>
      </c>
      <c r="B33" s="9">
        <v>98256</v>
      </c>
    </row>
    <row r="34" spans="1:2" ht="12.75">
      <c r="A34" t="s">
        <v>53</v>
      </c>
      <c r="B34" s="9">
        <v>156896</v>
      </c>
    </row>
    <row r="35" ht="12.75">
      <c r="B35" s="9">
        <v>66371</v>
      </c>
    </row>
    <row r="36" spans="1:2" ht="12.75">
      <c r="A36" t="s">
        <v>49</v>
      </c>
      <c r="B36" s="33">
        <v>188712</v>
      </c>
    </row>
    <row r="37" spans="1:2" ht="12.75">
      <c r="A37" t="s">
        <v>41</v>
      </c>
      <c r="B37" s="9">
        <v>132959</v>
      </c>
    </row>
    <row r="38" spans="1:2" ht="12.75">
      <c r="A38" t="s">
        <v>30</v>
      </c>
      <c r="B38" s="9">
        <v>172520</v>
      </c>
    </row>
    <row r="39" spans="1:2" ht="12.75">
      <c r="A39" t="s">
        <v>52</v>
      </c>
      <c r="B39" s="9"/>
    </row>
    <row r="40" spans="1:2" ht="12.75">
      <c r="A40" t="s">
        <v>31</v>
      </c>
      <c r="B40" s="9">
        <v>118950</v>
      </c>
    </row>
    <row r="41" spans="1:2" ht="12.75">
      <c r="A41" t="s">
        <v>10</v>
      </c>
      <c r="B41" s="9"/>
    </row>
    <row r="42" spans="1:2" ht="12.75">
      <c r="A42" t="s">
        <v>25</v>
      </c>
      <c r="B42" s="9"/>
    </row>
    <row r="43" ht="12.75">
      <c r="B43" s="9">
        <v>177271</v>
      </c>
    </row>
    <row r="44" spans="1:2" ht="12.75">
      <c r="A44" t="s">
        <v>51</v>
      </c>
      <c r="B44" s="9">
        <v>152990</v>
      </c>
    </row>
    <row r="45" spans="1:2" ht="12.75">
      <c r="A45" t="s">
        <v>54</v>
      </c>
      <c r="B45" s="9">
        <v>113117</v>
      </c>
    </row>
    <row r="46" spans="1:2" ht="12.75">
      <c r="A46" t="s">
        <v>43</v>
      </c>
      <c r="B46" s="9">
        <v>169756</v>
      </c>
    </row>
    <row r="47" spans="1:2" ht="12.75">
      <c r="A47" t="s">
        <v>39</v>
      </c>
      <c r="B47" s="9"/>
    </row>
    <row r="48" ht="12.75">
      <c r="B48" s="9"/>
    </row>
    <row r="49" ht="12.75">
      <c r="B49" s="9"/>
    </row>
  </sheetData>
  <sheetProtection/>
  <printOptions gridLines="1"/>
  <pageMargins left="0" right="0" top="1" bottom="0" header="0.5" footer="0.5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Koci</dc:creator>
  <cp:keywords/>
  <dc:description/>
  <cp:lastModifiedBy>GB</cp:lastModifiedBy>
  <cp:lastPrinted>2007-07-10T16:07:51Z</cp:lastPrinted>
  <dcterms:created xsi:type="dcterms:W3CDTF">2007-05-10T12:44:50Z</dcterms:created>
  <dcterms:modified xsi:type="dcterms:W3CDTF">2009-12-06T16:48:51Z</dcterms:modified>
  <cp:category/>
  <cp:version/>
  <cp:contentType/>
  <cp:contentStatus/>
</cp:coreProperties>
</file>